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15" yWindow="180" windowWidth="17085" windowHeight="8940"/>
  </bookViews>
  <sheets>
    <sheet name="SCHEDULE" sheetId="1" r:id="rId1"/>
  </sheets>
  <definedNames>
    <definedName name="_Regression_Int" localSheetId="0" hidden="1">1</definedName>
    <definedName name="DOUG">SCHEDULE!#REF!</definedName>
    <definedName name="_xlnm.Print_Area" localSheetId="0">SCHEDULE!$B$1:$K$113</definedName>
    <definedName name="Print_Area_MI">SCHEDULE!$B$1:$K$111</definedName>
    <definedName name="_xlnm.Print_Titles" localSheetId="0">SCHEDULE!$4:$6</definedName>
  </definedNames>
  <calcPr calcId="125725"/>
</workbook>
</file>

<file path=xl/calcChain.xml><?xml version="1.0" encoding="utf-8"?>
<calcChain xmlns="http://schemas.openxmlformats.org/spreadsheetml/2006/main">
  <c r="J32" i="1"/>
  <c r="J25"/>
  <c r="J26"/>
  <c r="J16"/>
  <c r="J17"/>
  <c r="J15"/>
  <c r="J107"/>
  <c r="J101"/>
  <c r="J96"/>
  <c r="J94"/>
  <c r="J93"/>
  <c r="J91"/>
  <c r="J89"/>
  <c r="J87"/>
  <c r="J85"/>
  <c r="J84"/>
  <c r="J82"/>
  <c r="J80"/>
  <c r="J78"/>
  <c r="J76"/>
  <c r="J75"/>
  <c r="J73"/>
  <c r="J71"/>
  <c r="J69"/>
  <c r="J67"/>
  <c r="J66"/>
  <c r="J64"/>
  <c r="J62"/>
  <c r="J60"/>
  <c r="J58"/>
  <c r="J57"/>
  <c r="J55"/>
  <c r="J53"/>
  <c r="J51"/>
  <c r="J49"/>
  <c r="J48"/>
  <c r="J47"/>
  <c r="J46"/>
  <c r="J44"/>
  <c r="J42"/>
  <c r="J40"/>
  <c r="J39"/>
  <c r="J37"/>
  <c r="J35"/>
  <c r="J33"/>
  <c r="J31"/>
  <c r="J30"/>
  <c r="J28"/>
  <c r="J23"/>
  <c r="J21"/>
  <c r="J20"/>
  <c r="J18"/>
  <c r="J8"/>
  <c r="J9"/>
  <c r="J10"/>
  <c r="J11"/>
  <c r="J12"/>
  <c r="J13"/>
  <c r="J7"/>
  <c r="J22"/>
  <c r="J24"/>
  <c r="J27"/>
  <c r="J29"/>
  <c r="J34"/>
  <c r="J36"/>
  <c r="J38"/>
  <c r="J41"/>
  <c r="J43"/>
  <c r="J45"/>
  <c r="J50"/>
  <c r="J52"/>
  <c r="J54"/>
  <c r="J56"/>
  <c r="J59"/>
  <c r="J61"/>
  <c r="J63"/>
  <c r="J65"/>
  <c r="J68"/>
  <c r="J70"/>
  <c r="J72"/>
  <c r="J74"/>
  <c r="J77"/>
  <c r="J79"/>
  <c r="J81"/>
  <c r="J83"/>
  <c r="J86"/>
  <c r="J88"/>
  <c r="J90"/>
  <c r="J100"/>
  <c r="J98"/>
  <c r="J92"/>
  <c r="J95"/>
  <c r="J97"/>
  <c r="J99"/>
  <c r="J102"/>
  <c r="J103"/>
  <c r="J105"/>
  <c r="J104"/>
  <c r="J106"/>
  <c r="J108"/>
  <c r="J14"/>
  <c r="J109"/>
  <c r="J19"/>
</calcChain>
</file>

<file path=xl/sharedStrings.xml><?xml version="1.0" encoding="utf-8"?>
<sst xmlns="http://schemas.openxmlformats.org/spreadsheetml/2006/main" count="341" uniqueCount="123">
  <si>
    <t>Weeks</t>
  </si>
  <si>
    <t>Prior To</t>
  </si>
  <si>
    <t>Deadline</t>
  </si>
  <si>
    <t>Done</t>
  </si>
  <si>
    <t>Date</t>
  </si>
  <si>
    <t>Fri</t>
  </si>
  <si>
    <t xml:space="preserve"> </t>
  </si>
  <si>
    <t>Schedule for SeaTac Standards Development</t>
  </si>
  <si>
    <t>Completion</t>
  </si>
  <si>
    <t>Research Comparable Agency's Standards</t>
  </si>
  <si>
    <t>Develop Template</t>
  </si>
  <si>
    <t>Template Review</t>
  </si>
  <si>
    <t>Meeting to Discuss Template</t>
  </si>
  <si>
    <t>Template Revision</t>
  </si>
  <si>
    <t>Task</t>
  </si>
  <si>
    <t>Responsible Party</t>
  </si>
  <si>
    <t>Janet Mayer</t>
  </si>
  <si>
    <t>Distribution List (Standards Committee)</t>
  </si>
  <si>
    <t>Standards Committee</t>
  </si>
  <si>
    <t>Revised Template Review</t>
  </si>
  <si>
    <t>Template Review Comments Due</t>
  </si>
  <si>
    <t>Revised Template Review Comments Due</t>
  </si>
  <si>
    <t>Complete Standards Review</t>
  </si>
  <si>
    <t>Final Standards Complete</t>
  </si>
  <si>
    <t>Complete Standards Review Comments Due</t>
  </si>
  <si>
    <t>ü</t>
  </si>
  <si>
    <t>Thur</t>
  </si>
  <si>
    <t>T&amp;PW Meeting - Discuss Standards Development</t>
  </si>
  <si>
    <t>T&amp;PW Committee</t>
  </si>
  <si>
    <t>Begin Forming Stakeholders Group</t>
  </si>
  <si>
    <t>Meeting to Approve Template and to Look Ahead to Chapter 1</t>
  </si>
  <si>
    <t>Revised Chapter 1 Review</t>
  </si>
  <si>
    <t>Stakeholders Meeting to Discuss Chapter 1</t>
  </si>
  <si>
    <t xml:space="preserve">Meeting to Discuss Chapter 1 </t>
  </si>
  <si>
    <t>Stakeholders Group</t>
  </si>
  <si>
    <t>Revised Chapter 1 Review Comments Due</t>
  </si>
  <si>
    <t>Meeting to Approve Chapter 1 and Look Ahead to Chapter 2</t>
  </si>
  <si>
    <t>Revised Chapter 2 Review</t>
  </si>
  <si>
    <t>Revised Chapter 2 Review Comments Due</t>
  </si>
  <si>
    <t>Meeting to Approve Chapter 2 and Look Ahead to Chapter 3</t>
  </si>
  <si>
    <t>Stakeholders Meeting to Discuss Chapter 2</t>
  </si>
  <si>
    <t>Begin Chapter 2</t>
  </si>
  <si>
    <t>Stakeholders Meeting to Discuss Chapter 3</t>
  </si>
  <si>
    <t>Meeting to Discuss Chapter 3</t>
  </si>
  <si>
    <t>Revised Chapter 3 Review</t>
  </si>
  <si>
    <t>Revised Chapter 3 Review Comments Due</t>
  </si>
  <si>
    <t>Meeting to Approve Chapter 3 and Look Ahead to Chapter 4</t>
  </si>
  <si>
    <t>Begin Chapter 4</t>
  </si>
  <si>
    <t>Begin Chapter 3</t>
  </si>
  <si>
    <t>Stakeholders Meeting to Discuss Chapter 4</t>
  </si>
  <si>
    <t>Meeting to Discuss Chapter 4</t>
  </si>
  <si>
    <t>Revised Chapter 4 Review</t>
  </si>
  <si>
    <t>Revised Chapter 4 Review Comments Due</t>
  </si>
  <si>
    <t>Meeting to Approve Chapter 4 and Look Ahead to Chapter 5</t>
  </si>
  <si>
    <t>Stakeholders Meeting to Discuss Chapter 5</t>
  </si>
  <si>
    <t>Meeting to Discuss Chapter 5</t>
  </si>
  <si>
    <t>Revised Chapter 5 Review</t>
  </si>
  <si>
    <t>Begin Chapter 5</t>
  </si>
  <si>
    <t>Chapter 5 Review</t>
  </si>
  <si>
    <t>Chapter 5 Review Comments Due</t>
  </si>
  <si>
    <t>Revised Chapter 5 Review Comments Due</t>
  </si>
  <si>
    <t>Meeting to Approve Chapter 5 and Look Ahead to Chapter 6</t>
  </si>
  <si>
    <t>Begin Chapter 6</t>
  </si>
  <si>
    <t>Chapter 6 Review</t>
  </si>
  <si>
    <t>Chapter 6 Review Comments Due</t>
  </si>
  <si>
    <t>Stakeholders Meeting to Discuss Chapter 6</t>
  </si>
  <si>
    <t>Meeting to Discuss Chapter 6</t>
  </si>
  <si>
    <t>Revised Chapter 6 Review</t>
  </si>
  <si>
    <t>Revised Chapter 6 Review Comments Due</t>
  </si>
  <si>
    <t>Meeting to Approve Chapter 6 and Look Ahead to Chapter 7</t>
  </si>
  <si>
    <t>Begin Chapter 7</t>
  </si>
  <si>
    <t>Chapter 7 Review</t>
  </si>
  <si>
    <t>Chapter 7 Review Comments Due</t>
  </si>
  <si>
    <t>Stakeholders Meeting to Discuss Chapter 7</t>
  </si>
  <si>
    <t>Meeting to Discuss Chapter 7</t>
  </si>
  <si>
    <t>Revised Chapter 7 Review</t>
  </si>
  <si>
    <t>Revised Chapter 7 Review Comments Due</t>
  </si>
  <si>
    <t>Meeting to Approve Chapter 7 and Look Ahead to Chapter 8</t>
  </si>
  <si>
    <t>Begin Chapter 8</t>
  </si>
  <si>
    <t>Chapter 8 Review</t>
  </si>
  <si>
    <t>Chapter 8 Review Comments Due</t>
  </si>
  <si>
    <t>Stakeholders Meeting to Discuss Chapter 8</t>
  </si>
  <si>
    <t>Meeting to Discuss Chapter 8</t>
  </si>
  <si>
    <t>Revised Chapter 8 Review</t>
  </si>
  <si>
    <t>Revised Chapter 8 Review Comments Due</t>
  </si>
  <si>
    <t>Meeting to Approve Chapter 8 and Look Ahead to Chapter 9</t>
  </si>
  <si>
    <t>Chapter 9 Review Comments Due</t>
  </si>
  <si>
    <t>Begin Chapter 9</t>
  </si>
  <si>
    <t>Chapter 9 Review</t>
  </si>
  <si>
    <t>Meeting to Discuss Chapter 9</t>
  </si>
  <si>
    <t>Stakeholders Meeting to Discuss Chapter 9</t>
  </si>
  <si>
    <t>Revised Chapter 9 Review</t>
  </si>
  <si>
    <t>Revised Chapter 9 Review Comments Due</t>
  </si>
  <si>
    <t>Meeting to Approve Chapter 9</t>
  </si>
  <si>
    <t>Meeting to Discuss Compiled Standards</t>
  </si>
  <si>
    <t>Compiled Standards Revision</t>
  </si>
  <si>
    <t>Revised Compiled Standard Review</t>
  </si>
  <si>
    <t>Revised Compiled Standards Review Comments Due</t>
  </si>
  <si>
    <t>Meeting to Approve Compiled Standards</t>
  </si>
  <si>
    <t>Wed</t>
  </si>
  <si>
    <t>Begin Compilation of Complete Standards</t>
  </si>
  <si>
    <t>Begin Chapter 9 Revision</t>
  </si>
  <si>
    <t>Begin Chapter 8 Revision</t>
  </si>
  <si>
    <t>Begin Chapter 7 Revision</t>
  </si>
  <si>
    <t>Begin Chapter 6 Revision</t>
  </si>
  <si>
    <t>Begin Chapter 5 Revision</t>
  </si>
  <si>
    <t>Begin Chapter 4 Revision</t>
  </si>
  <si>
    <t>Begin Chapter 3 Revision</t>
  </si>
  <si>
    <t>Begin Chapter 2 Revision</t>
  </si>
  <si>
    <t>Begin Chapter 1 Revision</t>
  </si>
  <si>
    <t>Begin Chapter 1</t>
  </si>
  <si>
    <t>Chapter 1 Review</t>
  </si>
  <si>
    <t>Chapter 1 Review Comments Due</t>
  </si>
  <si>
    <t>Chapter 2 Review</t>
  </si>
  <si>
    <t>Chapter 2 Review Comments Due</t>
  </si>
  <si>
    <t>Chapter 3 Review</t>
  </si>
  <si>
    <t>Chapter 3 Review Comments Due</t>
  </si>
  <si>
    <t>Chapter 4 Review</t>
  </si>
  <si>
    <t>Chapter 4 Review Comments Due</t>
  </si>
  <si>
    <t>Standards Completion Date</t>
  </si>
  <si>
    <t>Stakeholders Group Kickoff</t>
  </si>
  <si>
    <t>Thu</t>
  </si>
  <si>
    <t>Meeting to Discuss Chapter 2</t>
  </si>
</sst>
</file>

<file path=xl/styles.xml><?xml version="1.0" encoding="utf-8"?>
<styleSheet xmlns="http://schemas.openxmlformats.org/spreadsheetml/2006/main">
  <numFmts count="2">
    <numFmt numFmtId="164" formatCode="General_)"/>
    <numFmt numFmtId="165" formatCode="mm/dd/yy_)"/>
  </numFmts>
  <fonts count="10">
    <font>
      <sz val="12"/>
      <name val="Helv"/>
    </font>
    <font>
      <sz val="14"/>
      <name val="Helv"/>
    </font>
    <font>
      <sz val="10"/>
      <name val="Helv"/>
    </font>
    <font>
      <sz val="22"/>
      <name val="Calibri"/>
      <family val="2"/>
      <scheme val="minor"/>
    </font>
    <font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sz val="12"/>
      <name val="Calibri"/>
      <family val="2"/>
      <scheme val="minor"/>
    </font>
    <font>
      <u/>
      <sz val="10"/>
      <name val="Calibri"/>
      <family val="2"/>
      <scheme val="minor"/>
    </font>
    <font>
      <sz val="14"/>
      <name val="Calibri"/>
      <family val="2"/>
      <scheme val="minor"/>
    </font>
    <font>
      <sz val="10"/>
      <name val="Wingdings"/>
      <charset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73">
    <xf numFmtId="164" fontId="0" fillId="0" borderId="0" xfId="0"/>
    <xf numFmtId="164" fontId="1" fillId="0" borderId="0" xfId="0" applyFont="1"/>
    <xf numFmtId="164" fontId="2" fillId="0" borderId="0" xfId="0" applyFont="1"/>
    <xf numFmtId="164" fontId="2" fillId="0" borderId="0" xfId="0" applyFont="1" applyBorder="1" applyAlignment="1" applyProtection="1">
      <alignment horizontal="left"/>
    </xf>
    <xf numFmtId="164" fontId="0" fillId="0" borderId="0" xfId="0" applyBorder="1"/>
    <xf numFmtId="164" fontId="2" fillId="0" borderId="0" xfId="0" applyFont="1" applyAlignment="1">
      <alignment horizontal="center"/>
    </xf>
    <xf numFmtId="164" fontId="1" fillId="0" borderId="0" xfId="0" applyFont="1" applyAlignment="1">
      <alignment horizontal="center"/>
    </xf>
    <xf numFmtId="164" fontId="0" fillId="0" borderId="0" xfId="0" applyAlignment="1">
      <alignment horizontal="center"/>
    </xf>
    <xf numFmtId="164" fontId="2" fillId="0" borderId="0" xfId="0" applyFont="1" applyAlignment="1">
      <alignment horizontal="center" vertical="center"/>
    </xf>
    <xf numFmtId="164" fontId="1" fillId="0" borderId="0" xfId="0" applyFont="1" applyAlignment="1">
      <alignment horizontal="center" vertical="center"/>
    </xf>
    <xf numFmtId="164" fontId="0" fillId="0" borderId="0" xfId="0" applyAlignment="1">
      <alignment horizontal="center" vertical="center"/>
    </xf>
    <xf numFmtId="164" fontId="4" fillId="0" borderId="0" xfId="0" applyFont="1" applyAlignment="1" applyProtection="1">
      <alignment horizontal="left"/>
    </xf>
    <xf numFmtId="164" fontId="6" fillId="0" borderId="0" xfId="0" applyFont="1"/>
    <xf numFmtId="164" fontId="4" fillId="0" borderId="0" xfId="0" applyFont="1"/>
    <xf numFmtId="164" fontId="5" fillId="0" borderId="0" xfId="0" applyFont="1" applyBorder="1" applyAlignment="1" applyProtection="1">
      <alignment horizontal="center"/>
      <protection locked="0"/>
    </xf>
    <xf numFmtId="164" fontId="4" fillId="0" borderId="2" xfId="0" applyFont="1" applyBorder="1"/>
    <xf numFmtId="164" fontId="4" fillId="0" borderId="3" xfId="0" applyFont="1" applyBorder="1"/>
    <xf numFmtId="164" fontId="4" fillId="0" borderId="4" xfId="0" applyFont="1" applyBorder="1"/>
    <xf numFmtId="164" fontId="4" fillId="0" borderId="5" xfId="0" applyFont="1" applyBorder="1"/>
    <xf numFmtId="164" fontId="4" fillId="0" borderId="5" xfId="0" applyFont="1" applyBorder="1" applyAlignment="1">
      <alignment horizontal="center" vertical="center"/>
    </xf>
    <xf numFmtId="164" fontId="4" fillId="0" borderId="6" xfId="0" applyFont="1" applyBorder="1"/>
    <xf numFmtId="164" fontId="4" fillId="0" borderId="7" xfId="0" applyFont="1" applyBorder="1"/>
    <xf numFmtId="164" fontId="4" fillId="0" borderId="8" xfId="0" applyFont="1" applyBorder="1" applyAlignment="1" applyProtection="1">
      <alignment horizontal="center"/>
    </xf>
    <xf numFmtId="164" fontId="4" fillId="0" borderId="8" xfId="0" applyFont="1" applyBorder="1" applyAlignment="1" applyProtection="1">
      <alignment horizontal="center" vertical="center"/>
    </xf>
    <xf numFmtId="164" fontId="4" fillId="0" borderId="9" xfId="0" applyFont="1" applyBorder="1"/>
    <xf numFmtId="164" fontId="4" fillId="0" borderId="1" xfId="0" applyFont="1" applyBorder="1"/>
    <xf numFmtId="164" fontId="4" fillId="0" borderId="10" xfId="0" applyFont="1" applyBorder="1"/>
    <xf numFmtId="164" fontId="4" fillId="0" borderId="15" xfId="0" applyFont="1" applyBorder="1" applyAlignment="1" applyProtection="1">
      <alignment horizontal="center"/>
    </xf>
    <xf numFmtId="164" fontId="4" fillId="0" borderId="11" xfId="0" applyFont="1" applyBorder="1" applyAlignment="1" applyProtection="1">
      <alignment horizontal="center"/>
    </xf>
    <xf numFmtId="164" fontId="4" fillId="0" borderId="11" xfId="0" applyFont="1" applyBorder="1" applyAlignment="1">
      <alignment horizontal="center" vertical="center"/>
    </xf>
    <xf numFmtId="164" fontId="4" fillId="0" borderId="9" xfId="0" applyFont="1" applyBorder="1" applyAlignment="1" applyProtection="1">
      <alignment horizontal="left"/>
    </xf>
    <xf numFmtId="164" fontId="4" fillId="0" borderId="15" xfId="0" applyFont="1" applyFill="1" applyBorder="1" applyAlignment="1" applyProtection="1">
      <alignment horizontal="center"/>
    </xf>
    <xf numFmtId="164" fontId="4" fillId="0" borderId="10" xfId="0" applyFont="1" applyBorder="1" applyAlignment="1" applyProtection="1">
      <alignment horizontal="left"/>
    </xf>
    <xf numFmtId="165" fontId="4" fillId="0" borderId="11" xfId="0" applyNumberFormat="1" applyFont="1" applyBorder="1" applyProtection="1"/>
    <xf numFmtId="164" fontId="4" fillId="0" borderId="1" xfId="0" applyFont="1" applyFill="1" applyBorder="1"/>
    <xf numFmtId="164" fontId="4" fillId="0" borderId="10" xfId="0" applyFont="1" applyFill="1" applyBorder="1"/>
    <xf numFmtId="164" fontId="4" fillId="0" borderId="9" xfId="0" applyFont="1" applyFill="1" applyBorder="1" applyAlignment="1" applyProtection="1">
      <alignment horizontal="left"/>
    </xf>
    <xf numFmtId="164" fontId="4" fillId="0" borderId="10" xfId="0" applyFont="1" applyFill="1" applyBorder="1" applyAlignment="1" applyProtection="1">
      <alignment horizontal="left"/>
    </xf>
    <xf numFmtId="165" fontId="4" fillId="0" borderId="11" xfId="0" applyNumberFormat="1" applyFont="1" applyFill="1" applyBorder="1" applyProtection="1"/>
    <xf numFmtId="164" fontId="4" fillId="0" borderId="0" xfId="0" applyFont="1" applyAlignment="1">
      <alignment horizontal="center"/>
    </xf>
    <xf numFmtId="164" fontId="8" fillId="0" borderId="12" xfId="0" applyFont="1" applyBorder="1"/>
    <xf numFmtId="164" fontId="8" fillId="0" borderId="12" xfId="0" applyFont="1" applyBorder="1" applyAlignment="1">
      <alignment horizontal="center"/>
    </xf>
    <xf numFmtId="164" fontId="4" fillId="0" borderId="13" xfId="0" applyFont="1" applyBorder="1"/>
    <xf numFmtId="164" fontId="8" fillId="0" borderId="16" xfId="0" applyFont="1" applyBorder="1"/>
    <xf numFmtId="164" fontId="4" fillId="0" borderId="17" xfId="0" applyFont="1" applyBorder="1"/>
    <xf numFmtId="164" fontId="4" fillId="0" borderId="0" xfId="0" applyFont="1" applyBorder="1" applyAlignment="1" applyProtection="1">
      <alignment horizontal="left"/>
    </xf>
    <xf numFmtId="164" fontId="4" fillId="0" borderId="18" xfId="0" applyFont="1" applyBorder="1"/>
    <xf numFmtId="164" fontId="4" fillId="0" borderId="19" xfId="0" applyFont="1" applyBorder="1"/>
    <xf numFmtId="164" fontId="4" fillId="0" borderId="20" xfId="0" applyFont="1" applyBorder="1" applyAlignment="1">
      <alignment horizontal="center" vertical="center"/>
    </xf>
    <xf numFmtId="164" fontId="4" fillId="0" borderId="18" xfId="0" applyFont="1" applyBorder="1" applyAlignment="1">
      <alignment horizontal="center" vertical="center"/>
    </xf>
    <xf numFmtId="164" fontId="8" fillId="0" borderId="21" xfId="0" applyFont="1" applyBorder="1" applyAlignment="1">
      <alignment horizontal="center" vertical="center"/>
    </xf>
    <xf numFmtId="164" fontId="4" fillId="0" borderId="15" xfId="0" applyFont="1" applyBorder="1" applyAlignment="1" applyProtection="1">
      <alignment horizontal="center"/>
    </xf>
    <xf numFmtId="164" fontId="4" fillId="0" borderId="15" xfId="0" applyFont="1" applyBorder="1" applyAlignment="1" applyProtection="1">
      <alignment horizontal="center"/>
    </xf>
    <xf numFmtId="164" fontId="7" fillId="0" borderId="0" xfId="0" applyFont="1" applyBorder="1"/>
    <xf numFmtId="164" fontId="9" fillId="0" borderId="11" xfId="0" applyFont="1" applyBorder="1" applyAlignment="1">
      <alignment horizontal="center" vertical="center"/>
    </xf>
    <xf numFmtId="164" fontId="4" fillId="0" borderId="15" xfId="0" applyFont="1" applyBorder="1" applyAlignment="1" applyProtection="1">
      <alignment horizontal="center"/>
    </xf>
    <xf numFmtId="165" fontId="5" fillId="0" borderId="1" xfId="0" applyNumberFormat="1" applyFont="1" applyBorder="1" applyAlignment="1" applyProtection="1">
      <alignment horizontal="center"/>
      <protection locked="0"/>
    </xf>
    <xf numFmtId="164" fontId="4" fillId="0" borderId="15" xfId="0" applyFont="1" applyBorder="1" applyAlignment="1" applyProtection="1">
      <alignment horizontal="center"/>
    </xf>
    <xf numFmtId="164" fontId="6" fillId="0" borderId="0" xfId="0" applyFont="1" applyBorder="1"/>
    <xf numFmtId="165" fontId="4" fillId="0" borderId="9" xfId="0" applyNumberFormat="1" applyFont="1" applyFill="1" applyBorder="1" applyProtection="1"/>
    <xf numFmtId="165" fontId="4" fillId="0" borderId="9" xfId="0" applyNumberFormat="1" applyFont="1" applyBorder="1" applyProtection="1"/>
    <xf numFmtId="164" fontId="9" fillId="0" borderId="8" xfId="0" applyFont="1" applyBorder="1" applyAlignment="1">
      <alignment horizontal="center" vertical="center"/>
    </xf>
    <xf numFmtId="164" fontId="9" fillId="0" borderId="22" xfId="0" applyFont="1" applyBorder="1" applyAlignment="1">
      <alignment horizontal="center" vertical="center"/>
    </xf>
    <xf numFmtId="164" fontId="4" fillId="0" borderId="22" xfId="0" applyFont="1" applyBorder="1" applyAlignment="1">
      <alignment horizontal="center" vertical="center"/>
    </xf>
    <xf numFmtId="164" fontId="3" fillId="0" borderId="0" xfId="0" applyFont="1" applyAlignment="1" applyProtection="1">
      <alignment horizontal="center"/>
    </xf>
    <xf numFmtId="164" fontId="0" fillId="0" borderId="0" xfId="0" applyAlignment="1">
      <alignment horizontal="center"/>
    </xf>
    <xf numFmtId="164" fontId="6" fillId="0" borderId="0" xfId="0" applyFont="1" applyBorder="1" applyAlignment="1">
      <alignment vertical="center" textRotation="180"/>
    </xf>
    <xf numFmtId="164" fontId="4" fillId="0" borderId="13" xfId="0" applyFont="1" applyBorder="1" applyAlignment="1" applyProtection="1">
      <alignment horizontal="center"/>
    </xf>
    <xf numFmtId="164" fontId="0" fillId="0" borderId="4" xfId="0" applyBorder="1" applyAlignment="1"/>
    <xf numFmtId="164" fontId="4" fillId="0" borderId="14" xfId="0" applyFont="1" applyBorder="1" applyAlignment="1" applyProtection="1">
      <alignment horizontal="center"/>
    </xf>
    <xf numFmtId="164" fontId="0" fillId="0" borderId="7" xfId="0" applyBorder="1" applyAlignment="1"/>
    <xf numFmtId="164" fontId="4" fillId="0" borderId="15" xfId="0" applyFont="1" applyBorder="1" applyAlignment="1" applyProtection="1">
      <alignment horizontal="center"/>
    </xf>
    <xf numFmtId="164" fontId="0" fillId="0" borderId="10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6" transitionEvaluation="1">
    <pageSetUpPr fitToPage="1"/>
  </sheetPr>
  <dimension ref="A1:O114"/>
  <sheetViews>
    <sheetView showGridLines="0" tabSelected="1" topLeftCell="A16" zoomScaleNormal="100" workbookViewId="0">
      <selection activeCell="K30" sqref="K30"/>
    </sheetView>
  </sheetViews>
  <sheetFormatPr defaultColWidth="9.6640625" defaultRowHeight="15.75"/>
  <cols>
    <col min="2" max="2" width="12.5546875" customWidth="1"/>
    <col min="3" max="3" width="13.44140625" customWidth="1"/>
    <col min="4" max="4" width="16.5546875" customWidth="1"/>
    <col min="5" max="5" width="5.6640625" customWidth="1"/>
    <col min="7" max="7" width="11.44140625" customWidth="1"/>
    <col min="8" max="8" width="4" style="7" customWidth="1"/>
    <col min="9" max="9" width="4.33203125" customWidth="1"/>
    <col min="11" max="11" width="7.44140625" style="10" customWidth="1"/>
    <col min="12" max="12" width="2.88671875" customWidth="1"/>
  </cols>
  <sheetData>
    <row r="1" spans="1:12" ht="28.15" customHeight="1">
      <c r="A1" s="64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2" ht="28.15" customHeight="1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2">
      <c r="B3" s="2"/>
      <c r="C3" s="2"/>
      <c r="D3" s="2"/>
      <c r="E3" s="2"/>
      <c r="F3" s="2"/>
      <c r="G3" s="2"/>
      <c r="H3" s="5"/>
      <c r="I3" s="2"/>
      <c r="J3" s="2"/>
      <c r="K3" s="8"/>
    </row>
    <row r="4" spans="1:12" ht="19.899999999999999" customHeight="1">
      <c r="B4" s="15"/>
      <c r="C4" s="16"/>
      <c r="D4" s="17"/>
      <c r="E4" s="15"/>
      <c r="F4" s="16"/>
      <c r="G4" s="44"/>
      <c r="H4" s="67" t="s">
        <v>0</v>
      </c>
      <c r="I4" s="68"/>
      <c r="J4" s="18"/>
      <c r="K4" s="19"/>
      <c r="L4" s="12"/>
    </row>
    <row r="5" spans="1:12" ht="13.9" customHeight="1">
      <c r="B5" s="20"/>
      <c r="C5" s="11" t="s">
        <v>14</v>
      </c>
      <c r="D5" s="21"/>
      <c r="E5" s="20"/>
      <c r="F5" s="45" t="s">
        <v>15</v>
      </c>
      <c r="G5" s="46"/>
      <c r="H5" s="69" t="s">
        <v>1</v>
      </c>
      <c r="I5" s="70"/>
      <c r="J5" s="22" t="s">
        <v>2</v>
      </c>
      <c r="K5" s="23" t="s">
        <v>3</v>
      </c>
      <c r="L5" s="12"/>
    </row>
    <row r="6" spans="1:12" ht="13.9" customHeight="1">
      <c r="B6" s="24"/>
      <c r="C6" s="25"/>
      <c r="D6" s="26"/>
      <c r="E6" s="24"/>
      <c r="F6" s="25"/>
      <c r="G6" s="47"/>
      <c r="H6" s="71" t="s">
        <v>8</v>
      </c>
      <c r="I6" s="72"/>
      <c r="J6" s="28" t="s">
        <v>4</v>
      </c>
      <c r="K6" s="29"/>
      <c r="L6" s="12"/>
    </row>
    <row r="7" spans="1:12" ht="19.899999999999999" customHeight="1">
      <c r="B7" s="30" t="s">
        <v>9</v>
      </c>
      <c r="C7" s="25"/>
      <c r="D7" s="26"/>
      <c r="E7" s="30" t="s">
        <v>16</v>
      </c>
      <c r="F7" s="25"/>
      <c r="G7" s="25"/>
      <c r="H7" s="31">
        <v>72</v>
      </c>
      <c r="I7" s="32" t="s">
        <v>5</v>
      </c>
      <c r="J7" s="33">
        <f t="shared" ref="J7:J13" si="0">($D$111-(($H7-1)*7)-6)</f>
        <v>42671</v>
      </c>
      <c r="K7" s="54" t="s">
        <v>25</v>
      </c>
      <c r="L7" s="12"/>
    </row>
    <row r="8" spans="1:12" ht="19.899999999999999" customHeight="1">
      <c r="B8" s="30" t="s">
        <v>10</v>
      </c>
      <c r="C8" s="25"/>
      <c r="D8" s="26"/>
      <c r="E8" s="30" t="s">
        <v>16</v>
      </c>
      <c r="F8" s="25"/>
      <c r="G8" s="25"/>
      <c r="H8" s="31">
        <v>69</v>
      </c>
      <c r="I8" s="32" t="s">
        <v>5</v>
      </c>
      <c r="J8" s="33">
        <f t="shared" si="0"/>
        <v>42692</v>
      </c>
      <c r="K8" s="54" t="s">
        <v>25</v>
      </c>
      <c r="L8" s="12"/>
    </row>
    <row r="9" spans="1:12" ht="19.899999999999999" customHeight="1">
      <c r="B9" s="30" t="s">
        <v>11</v>
      </c>
      <c r="C9" s="25"/>
      <c r="D9" s="26"/>
      <c r="E9" s="30" t="s">
        <v>17</v>
      </c>
      <c r="F9" s="25"/>
      <c r="G9" s="25"/>
      <c r="H9" s="31">
        <v>66</v>
      </c>
      <c r="I9" s="32" t="s">
        <v>5</v>
      </c>
      <c r="J9" s="33">
        <f t="shared" si="0"/>
        <v>42713</v>
      </c>
      <c r="K9" s="54" t="s">
        <v>25</v>
      </c>
      <c r="L9" s="12"/>
    </row>
    <row r="10" spans="1:12" ht="19.899999999999999" customHeight="1">
      <c r="B10" s="30" t="s">
        <v>20</v>
      </c>
      <c r="C10" s="25"/>
      <c r="D10" s="26"/>
      <c r="E10" s="30" t="s">
        <v>17</v>
      </c>
      <c r="F10" s="25"/>
      <c r="G10" s="25"/>
      <c r="H10" s="31">
        <v>65</v>
      </c>
      <c r="I10" s="32" t="s">
        <v>5</v>
      </c>
      <c r="J10" s="33">
        <f t="shared" si="0"/>
        <v>42720</v>
      </c>
      <c r="K10" s="54" t="s">
        <v>25</v>
      </c>
      <c r="L10" s="12"/>
    </row>
    <row r="11" spans="1:12" ht="19.899999999999999" customHeight="1">
      <c r="B11" s="30" t="s">
        <v>12</v>
      </c>
      <c r="C11" s="25"/>
      <c r="D11" s="26"/>
      <c r="E11" s="30" t="s">
        <v>18</v>
      </c>
      <c r="F11" s="25"/>
      <c r="G11" s="25"/>
      <c r="H11" s="31">
        <v>65</v>
      </c>
      <c r="I11" s="32" t="s">
        <v>5</v>
      </c>
      <c r="J11" s="33">
        <f t="shared" si="0"/>
        <v>42720</v>
      </c>
      <c r="K11" s="54" t="s">
        <v>25</v>
      </c>
      <c r="L11" s="12"/>
    </row>
    <row r="12" spans="1:12" ht="19.899999999999999" customHeight="1">
      <c r="B12" s="30" t="s">
        <v>13</v>
      </c>
      <c r="C12" s="25"/>
      <c r="D12" s="26"/>
      <c r="E12" s="30" t="s">
        <v>16</v>
      </c>
      <c r="F12" s="25"/>
      <c r="G12" s="25"/>
      <c r="H12" s="31">
        <v>65</v>
      </c>
      <c r="I12" s="32" t="s">
        <v>5</v>
      </c>
      <c r="J12" s="33">
        <f t="shared" si="0"/>
        <v>42720</v>
      </c>
      <c r="K12" s="54" t="s">
        <v>25</v>
      </c>
      <c r="L12" s="12"/>
    </row>
    <row r="13" spans="1:12" ht="19.899999999999999" customHeight="1">
      <c r="B13" s="30" t="s">
        <v>19</v>
      </c>
      <c r="C13" s="25"/>
      <c r="D13" s="26"/>
      <c r="E13" s="30" t="s">
        <v>17</v>
      </c>
      <c r="F13" s="25"/>
      <c r="G13" s="25"/>
      <c r="H13" s="31">
        <v>64</v>
      </c>
      <c r="I13" s="32" t="s">
        <v>5</v>
      </c>
      <c r="J13" s="33">
        <f t="shared" si="0"/>
        <v>42727</v>
      </c>
      <c r="K13" s="54" t="s">
        <v>25</v>
      </c>
      <c r="L13" s="12"/>
    </row>
    <row r="14" spans="1:12" ht="19.899999999999999" customHeight="1">
      <c r="B14" s="30" t="s">
        <v>21</v>
      </c>
      <c r="C14" s="34"/>
      <c r="D14" s="35"/>
      <c r="E14" s="36" t="s">
        <v>17</v>
      </c>
      <c r="F14" s="34"/>
      <c r="G14" s="34"/>
      <c r="H14" s="31">
        <v>62</v>
      </c>
      <c r="I14" s="37" t="s">
        <v>99</v>
      </c>
      <c r="J14" s="38">
        <f>($D$111-(($H14-1)*7)-8)</f>
        <v>42739</v>
      </c>
      <c r="K14" s="54" t="s">
        <v>25</v>
      </c>
      <c r="L14" s="12"/>
    </row>
    <row r="15" spans="1:12" ht="19.899999999999999" customHeight="1">
      <c r="B15" s="30" t="s">
        <v>30</v>
      </c>
      <c r="C15" s="25"/>
      <c r="D15" s="26"/>
      <c r="E15" s="30" t="s">
        <v>18</v>
      </c>
      <c r="F15" s="25"/>
      <c r="G15" s="25"/>
      <c r="H15" s="31">
        <v>62</v>
      </c>
      <c r="I15" s="32" t="s">
        <v>26</v>
      </c>
      <c r="J15" s="33">
        <f>($D$111-(($H15-1)*7)-7)</f>
        <v>42740</v>
      </c>
      <c r="K15" s="61" t="s">
        <v>25</v>
      </c>
      <c r="L15" s="12"/>
    </row>
    <row r="16" spans="1:12" ht="19.899999999999999" customHeight="1">
      <c r="B16" s="30" t="s">
        <v>110</v>
      </c>
      <c r="C16" s="25"/>
      <c r="D16" s="26"/>
      <c r="E16" s="36" t="s">
        <v>16</v>
      </c>
      <c r="F16" s="25"/>
      <c r="G16" s="25"/>
      <c r="H16" s="31">
        <v>62</v>
      </c>
      <c r="I16" s="32" t="s">
        <v>5</v>
      </c>
      <c r="J16" s="59">
        <f>($D$111-(($H16-1)*7)-6)</f>
        <v>42741</v>
      </c>
      <c r="K16" s="62" t="s">
        <v>25</v>
      </c>
      <c r="L16" s="12"/>
    </row>
    <row r="17" spans="2:15" ht="19.899999999999999" customHeight="1">
      <c r="B17" s="30" t="s">
        <v>27</v>
      </c>
      <c r="C17" s="25"/>
      <c r="D17" s="26"/>
      <c r="E17" s="30" t="s">
        <v>28</v>
      </c>
      <c r="F17" s="25"/>
      <c r="G17" s="25"/>
      <c r="H17" s="31">
        <v>60</v>
      </c>
      <c r="I17" s="32" t="s">
        <v>26</v>
      </c>
      <c r="J17" s="60">
        <f>($D$111-(($H17-1)*7)-7)</f>
        <v>42754</v>
      </c>
      <c r="K17" s="62" t="s">
        <v>25</v>
      </c>
      <c r="L17" s="12"/>
    </row>
    <row r="18" spans="2:15" ht="19.899999999999999" customHeight="1">
      <c r="B18" s="30" t="s">
        <v>29</v>
      </c>
      <c r="C18" s="25"/>
      <c r="D18" s="26"/>
      <c r="E18" s="30" t="s">
        <v>18</v>
      </c>
      <c r="F18" s="25"/>
      <c r="G18" s="25"/>
      <c r="H18" s="31">
        <v>60</v>
      </c>
      <c r="I18" s="32" t="s">
        <v>5</v>
      </c>
      <c r="J18" s="59">
        <f>($D$111-(($H18-1)*7)-6)</f>
        <v>42755</v>
      </c>
      <c r="K18" s="62" t="s">
        <v>25</v>
      </c>
      <c r="L18" s="12"/>
    </row>
    <row r="19" spans="2:15" ht="19.899999999999999" customHeight="1">
      <c r="B19" s="30" t="s">
        <v>111</v>
      </c>
      <c r="C19" s="25"/>
      <c r="D19" s="26"/>
      <c r="E19" s="30" t="s">
        <v>17</v>
      </c>
      <c r="F19" s="25"/>
      <c r="G19" s="25"/>
      <c r="H19" s="27">
        <v>59</v>
      </c>
      <c r="I19" s="32" t="s">
        <v>26</v>
      </c>
      <c r="J19" s="60">
        <f>($D$111-(($H19-1)*7)-7)</f>
        <v>42761</v>
      </c>
      <c r="K19" s="62" t="s">
        <v>25</v>
      </c>
      <c r="L19" s="12"/>
      <c r="N19" s="3"/>
      <c r="O19" s="4"/>
    </row>
    <row r="20" spans="2:15" ht="19.899999999999999" customHeight="1">
      <c r="B20" s="30" t="s">
        <v>112</v>
      </c>
      <c r="C20" s="25"/>
      <c r="D20" s="26"/>
      <c r="E20" s="30" t="s">
        <v>17</v>
      </c>
      <c r="F20" s="25"/>
      <c r="G20" s="25"/>
      <c r="H20" s="27">
        <v>58</v>
      </c>
      <c r="I20" s="32" t="s">
        <v>99</v>
      </c>
      <c r="J20" s="60">
        <f>($D$111-(($H20-1)*7)-8)</f>
        <v>42767</v>
      </c>
      <c r="K20" s="62" t="s">
        <v>25</v>
      </c>
      <c r="L20" s="58"/>
      <c r="N20" s="3"/>
      <c r="O20" s="4"/>
    </row>
    <row r="21" spans="2:15" ht="19.899999999999999" customHeight="1">
      <c r="B21" s="30" t="s">
        <v>120</v>
      </c>
      <c r="C21" s="25"/>
      <c r="D21" s="26"/>
      <c r="E21" s="30" t="s">
        <v>34</v>
      </c>
      <c r="F21" s="25"/>
      <c r="G21" s="25"/>
      <c r="H21" s="55">
        <v>58</v>
      </c>
      <c r="I21" s="32" t="s">
        <v>99</v>
      </c>
      <c r="J21" s="60">
        <f>($D$111-(($H21-1)*7)-8)</f>
        <v>42767</v>
      </c>
      <c r="K21" s="62" t="s">
        <v>25</v>
      </c>
      <c r="L21" s="58"/>
      <c r="N21" s="3"/>
      <c r="O21" s="4"/>
    </row>
    <row r="22" spans="2:15" ht="19.899999999999999" customHeight="1">
      <c r="B22" s="30" t="s">
        <v>33</v>
      </c>
      <c r="C22" s="25"/>
      <c r="D22" s="26"/>
      <c r="E22" s="30" t="s">
        <v>18</v>
      </c>
      <c r="F22" s="25"/>
      <c r="G22" s="25"/>
      <c r="H22" s="55">
        <v>58</v>
      </c>
      <c r="I22" s="32" t="s">
        <v>26</v>
      </c>
      <c r="J22" s="60">
        <f>($D$111-(($H22-1)*7)-7)</f>
        <v>42768</v>
      </c>
      <c r="K22" s="62" t="s">
        <v>25</v>
      </c>
      <c r="L22" s="58"/>
      <c r="N22" s="3"/>
      <c r="O22" s="4"/>
    </row>
    <row r="23" spans="2:15" ht="19.899999999999999" customHeight="1">
      <c r="B23" s="30" t="s">
        <v>109</v>
      </c>
      <c r="C23" s="25"/>
      <c r="D23" s="26"/>
      <c r="E23" s="30" t="s">
        <v>16</v>
      </c>
      <c r="F23" s="25"/>
      <c r="G23" s="25"/>
      <c r="H23" s="55">
        <v>58</v>
      </c>
      <c r="I23" s="32" t="s">
        <v>5</v>
      </c>
      <c r="J23" s="60">
        <f>($D$111-(($H23-1)*7)-6)</f>
        <v>42769</v>
      </c>
      <c r="K23" s="62" t="s">
        <v>25</v>
      </c>
      <c r="L23" s="58"/>
      <c r="N23" s="3"/>
      <c r="O23" s="4"/>
    </row>
    <row r="24" spans="2:15" ht="19.899999999999999" customHeight="1">
      <c r="B24" s="30" t="s">
        <v>31</v>
      </c>
      <c r="C24" s="25"/>
      <c r="D24" s="26"/>
      <c r="E24" s="30" t="s">
        <v>17</v>
      </c>
      <c r="F24" s="25"/>
      <c r="G24" s="25"/>
      <c r="H24" s="55">
        <v>56</v>
      </c>
      <c r="I24" s="32" t="s">
        <v>26</v>
      </c>
      <c r="J24" s="60">
        <f>($D$111-(($H24-1)*7)-7)</f>
        <v>42782</v>
      </c>
      <c r="K24" s="62" t="s">
        <v>25</v>
      </c>
      <c r="L24" s="58"/>
      <c r="N24" s="3"/>
      <c r="O24" s="4"/>
    </row>
    <row r="25" spans="2:15" ht="19.899999999999999" customHeight="1">
      <c r="B25" s="30" t="s">
        <v>35</v>
      </c>
      <c r="C25" s="25"/>
      <c r="D25" s="26"/>
      <c r="E25" s="30" t="s">
        <v>17</v>
      </c>
      <c r="F25" s="25"/>
      <c r="G25" s="25"/>
      <c r="H25" s="55">
        <v>55</v>
      </c>
      <c r="I25" s="32" t="s">
        <v>99</v>
      </c>
      <c r="J25" s="60">
        <f>($D$111-(($H25-1)*7)-9)</f>
        <v>42787</v>
      </c>
      <c r="K25" s="62" t="s">
        <v>25</v>
      </c>
      <c r="L25" s="12"/>
      <c r="N25" s="3"/>
      <c r="O25" s="4"/>
    </row>
    <row r="26" spans="2:15" ht="19.899999999999999" customHeight="1">
      <c r="B26" s="30" t="s">
        <v>32</v>
      </c>
      <c r="C26" s="25"/>
      <c r="D26" s="26"/>
      <c r="E26" s="30" t="s">
        <v>34</v>
      </c>
      <c r="F26" s="25"/>
      <c r="G26" s="25"/>
      <c r="H26" s="57">
        <v>55</v>
      </c>
      <c r="I26" s="32" t="s">
        <v>121</v>
      </c>
      <c r="J26" s="60">
        <f>($D$111-(($H26-1)*7)-8)</f>
        <v>42788</v>
      </c>
      <c r="K26" s="62" t="s">
        <v>25</v>
      </c>
      <c r="L26" s="12"/>
      <c r="N26" s="3"/>
      <c r="O26" s="4"/>
    </row>
    <row r="27" spans="2:15" ht="19.899999999999999" customHeight="1">
      <c r="B27" s="30" t="s">
        <v>36</v>
      </c>
      <c r="C27" s="25"/>
      <c r="D27" s="26"/>
      <c r="E27" s="30" t="s">
        <v>18</v>
      </c>
      <c r="F27" s="25"/>
      <c r="G27" s="25"/>
      <c r="H27" s="55">
        <v>55</v>
      </c>
      <c r="I27" s="32" t="s">
        <v>26</v>
      </c>
      <c r="J27" s="60">
        <f>($D$111-(($H27-1)*7)-7)</f>
        <v>42789</v>
      </c>
      <c r="K27" s="62" t="s">
        <v>25</v>
      </c>
      <c r="L27" s="12"/>
      <c r="N27" s="3"/>
      <c r="O27" s="4"/>
    </row>
    <row r="28" spans="2:15" ht="19.899999999999999" customHeight="1">
      <c r="B28" s="30" t="s">
        <v>41</v>
      </c>
      <c r="C28" s="25"/>
      <c r="D28" s="26"/>
      <c r="E28" s="36" t="s">
        <v>16</v>
      </c>
      <c r="F28" s="25"/>
      <c r="G28" s="25"/>
      <c r="H28" s="27">
        <v>55</v>
      </c>
      <c r="I28" s="32" t="s">
        <v>5</v>
      </c>
      <c r="J28" s="60">
        <f>($D$111-(($H28-1)*7)-6)</f>
        <v>42790</v>
      </c>
      <c r="K28" s="62" t="s">
        <v>25</v>
      </c>
      <c r="L28" s="66"/>
    </row>
    <row r="29" spans="2:15" ht="19.899999999999999" customHeight="1">
      <c r="B29" s="30" t="s">
        <v>113</v>
      </c>
      <c r="C29" s="25"/>
      <c r="D29" s="26"/>
      <c r="E29" s="30" t="s">
        <v>17</v>
      </c>
      <c r="F29" s="25"/>
      <c r="G29" s="25"/>
      <c r="H29" s="27">
        <v>53</v>
      </c>
      <c r="I29" s="32" t="s">
        <v>26</v>
      </c>
      <c r="J29" s="60">
        <f>($D$111-(($H29-1)*7)-7)</f>
        <v>42803</v>
      </c>
      <c r="K29" s="63"/>
      <c r="L29" s="66"/>
    </row>
    <row r="30" spans="2:15" ht="19.899999999999999" customHeight="1">
      <c r="B30" s="30" t="s">
        <v>114</v>
      </c>
      <c r="C30" s="25"/>
      <c r="D30" s="26"/>
      <c r="E30" s="30" t="s">
        <v>17</v>
      </c>
      <c r="F30" s="25"/>
      <c r="G30" s="25"/>
      <c r="H30" s="27">
        <v>52</v>
      </c>
      <c r="I30" s="32" t="s">
        <v>99</v>
      </c>
      <c r="J30" s="33">
        <f>($D$111-(($H30-1)*7)-8)</f>
        <v>42809</v>
      </c>
      <c r="K30" s="48"/>
      <c r="L30" s="66"/>
    </row>
    <row r="31" spans="2:15" ht="19.899999999999999" customHeight="1">
      <c r="B31" s="30" t="s">
        <v>40</v>
      </c>
      <c r="C31" s="25"/>
      <c r="D31" s="26"/>
      <c r="E31" s="30" t="s">
        <v>34</v>
      </c>
      <c r="F31" s="25"/>
      <c r="G31" s="25"/>
      <c r="H31" s="55">
        <v>52</v>
      </c>
      <c r="I31" s="32" t="s">
        <v>99</v>
      </c>
      <c r="J31" s="33">
        <f>($D$111-(($H31-1)*7)-8)</f>
        <v>42809</v>
      </c>
      <c r="K31" s="48"/>
      <c r="L31" s="66"/>
    </row>
    <row r="32" spans="2:15" ht="19.899999999999999" customHeight="1">
      <c r="B32" s="30" t="s">
        <v>122</v>
      </c>
      <c r="C32" s="25"/>
      <c r="D32" s="26"/>
      <c r="E32" s="30" t="s">
        <v>18</v>
      </c>
      <c r="F32" s="25"/>
      <c r="G32" s="25"/>
      <c r="H32" s="51">
        <v>52</v>
      </c>
      <c r="I32" s="32" t="s">
        <v>5</v>
      </c>
      <c r="J32" s="33">
        <f>($D$111-(($H32-1)*7)-6)</f>
        <v>42811</v>
      </c>
      <c r="K32" s="48"/>
      <c r="L32" s="66"/>
    </row>
    <row r="33" spans="2:12" ht="19.899999999999999" customHeight="1">
      <c r="B33" s="30" t="s">
        <v>108</v>
      </c>
      <c r="C33" s="25"/>
      <c r="D33" s="26"/>
      <c r="E33" s="30" t="s">
        <v>16</v>
      </c>
      <c r="F33" s="25"/>
      <c r="G33" s="25"/>
      <c r="H33" s="55">
        <v>52</v>
      </c>
      <c r="I33" s="32" t="s">
        <v>5</v>
      </c>
      <c r="J33" s="33">
        <f>($D$111-(($H33-1)*7)-6)</f>
        <v>42811</v>
      </c>
      <c r="K33" s="48"/>
      <c r="L33" s="66"/>
    </row>
    <row r="34" spans="2:12" ht="19.899999999999999" customHeight="1">
      <c r="B34" s="30" t="s">
        <v>37</v>
      </c>
      <c r="C34" s="25"/>
      <c r="D34" s="26"/>
      <c r="E34" s="30" t="s">
        <v>17</v>
      </c>
      <c r="F34" s="25"/>
      <c r="G34" s="25"/>
      <c r="H34" s="55">
        <v>50</v>
      </c>
      <c r="I34" s="32" t="s">
        <v>26</v>
      </c>
      <c r="J34" s="33">
        <f>($D$111-(($H34-1)*7)-7)</f>
        <v>42824</v>
      </c>
      <c r="K34" s="48"/>
      <c r="L34" s="66"/>
    </row>
    <row r="35" spans="2:12" ht="19.899999999999999" customHeight="1">
      <c r="B35" s="30" t="s">
        <v>38</v>
      </c>
      <c r="C35" s="25"/>
      <c r="D35" s="26"/>
      <c r="E35" s="30" t="s">
        <v>17</v>
      </c>
      <c r="F35" s="25"/>
      <c r="G35" s="25"/>
      <c r="H35" s="55">
        <v>49</v>
      </c>
      <c r="I35" s="32" t="s">
        <v>99</v>
      </c>
      <c r="J35" s="33">
        <f>($D$111-(($H35-1)*7)-8)</f>
        <v>42830</v>
      </c>
      <c r="K35" s="48"/>
      <c r="L35" s="66"/>
    </row>
    <row r="36" spans="2:12" ht="19.899999999999999" customHeight="1">
      <c r="B36" s="30" t="s">
        <v>39</v>
      </c>
      <c r="C36" s="25"/>
      <c r="D36" s="26"/>
      <c r="E36" s="30" t="s">
        <v>18</v>
      </c>
      <c r="F36" s="25"/>
      <c r="G36" s="25"/>
      <c r="H36" s="55">
        <v>49</v>
      </c>
      <c r="I36" s="32" t="s">
        <v>26</v>
      </c>
      <c r="J36" s="33">
        <f>($D$111-(($H36-1)*7)-7)</f>
        <v>42831</v>
      </c>
      <c r="K36" s="48"/>
      <c r="L36" s="66"/>
    </row>
    <row r="37" spans="2:12" ht="19.899999999999999" customHeight="1">
      <c r="B37" s="30" t="s">
        <v>48</v>
      </c>
      <c r="C37" s="25"/>
      <c r="D37" s="26"/>
      <c r="E37" s="36" t="s">
        <v>16</v>
      </c>
      <c r="F37" s="25"/>
      <c r="G37" s="25"/>
      <c r="H37" s="51">
        <v>49</v>
      </c>
      <c r="I37" s="32" t="s">
        <v>5</v>
      </c>
      <c r="J37" s="33">
        <f>($D$111-(($H37-1)*7)-6)</f>
        <v>42832</v>
      </c>
      <c r="K37" s="48"/>
      <c r="L37" s="66"/>
    </row>
    <row r="38" spans="2:12" ht="19.899999999999999" customHeight="1">
      <c r="B38" s="30" t="s">
        <v>115</v>
      </c>
      <c r="C38" s="25"/>
      <c r="D38" s="26"/>
      <c r="E38" s="30" t="s">
        <v>17</v>
      </c>
      <c r="F38" s="25"/>
      <c r="G38" s="25"/>
      <c r="H38" s="51">
        <v>47</v>
      </c>
      <c r="I38" s="32" t="s">
        <v>26</v>
      </c>
      <c r="J38" s="33">
        <f>($D$111-(($H38-1)*7)-7)</f>
        <v>42845</v>
      </c>
      <c r="K38" s="48"/>
      <c r="L38" s="66"/>
    </row>
    <row r="39" spans="2:12" ht="19.899999999999999" customHeight="1">
      <c r="B39" s="30" t="s">
        <v>116</v>
      </c>
      <c r="C39" s="25"/>
      <c r="D39" s="26"/>
      <c r="E39" s="30" t="s">
        <v>17</v>
      </c>
      <c r="F39" s="25"/>
      <c r="G39" s="25"/>
      <c r="H39" s="51">
        <v>46</v>
      </c>
      <c r="I39" s="32" t="s">
        <v>99</v>
      </c>
      <c r="J39" s="33">
        <f>($D$111-(($H39-1)*7)-8)</f>
        <v>42851</v>
      </c>
      <c r="K39" s="48"/>
      <c r="L39" s="66"/>
    </row>
    <row r="40" spans="2:12" ht="19.899999999999999" customHeight="1">
      <c r="B40" s="30" t="s">
        <v>42</v>
      </c>
      <c r="C40" s="25"/>
      <c r="D40" s="26"/>
      <c r="E40" s="30" t="s">
        <v>34</v>
      </c>
      <c r="F40" s="25"/>
      <c r="G40" s="25"/>
      <c r="H40" s="55">
        <v>46</v>
      </c>
      <c r="I40" s="32" t="s">
        <v>99</v>
      </c>
      <c r="J40" s="33">
        <f>($D$111-(($H40-1)*7)-8)</f>
        <v>42851</v>
      </c>
      <c r="K40" s="48"/>
      <c r="L40" s="66"/>
    </row>
    <row r="41" spans="2:12" ht="19.899999999999999" customHeight="1">
      <c r="B41" s="30" t="s">
        <v>43</v>
      </c>
      <c r="C41" s="25"/>
      <c r="D41" s="26"/>
      <c r="E41" s="30" t="s">
        <v>18</v>
      </c>
      <c r="F41" s="25"/>
      <c r="G41" s="25"/>
      <c r="H41" s="55">
        <v>46</v>
      </c>
      <c r="I41" s="32" t="s">
        <v>26</v>
      </c>
      <c r="J41" s="33">
        <f>($D$111-(($H41-1)*7)-7)</f>
        <v>42852</v>
      </c>
      <c r="K41" s="48"/>
      <c r="L41" s="66"/>
    </row>
    <row r="42" spans="2:12" ht="19.899999999999999" customHeight="1">
      <c r="B42" s="30" t="s">
        <v>107</v>
      </c>
      <c r="C42" s="25"/>
      <c r="D42" s="26"/>
      <c r="E42" s="30" t="s">
        <v>16</v>
      </c>
      <c r="F42" s="25"/>
      <c r="G42" s="25"/>
      <c r="H42" s="55">
        <v>46</v>
      </c>
      <c r="I42" s="32" t="s">
        <v>5</v>
      </c>
      <c r="J42" s="33">
        <f>($D$111-(($H42-1)*7)-6)</f>
        <v>42853</v>
      </c>
      <c r="K42" s="48"/>
      <c r="L42" s="66"/>
    </row>
    <row r="43" spans="2:12" ht="19.899999999999999" customHeight="1">
      <c r="B43" s="30" t="s">
        <v>44</v>
      </c>
      <c r="C43" s="25"/>
      <c r="D43" s="26"/>
      <c r="E43" s="30" t="s">
        <v>17</v>
      </c>
      <c r="F43" s="25"/>
      <c r="G43" s="25"/>
      <c r="H43" s="55">
        <v>44</v>
      </c>
      <c r="I43" s="32" t="s">
        <v>26</v>
      </c>
      <c r="J43" s="33">
        <f>($D$111-(($H43-1)*7)-7)</f>
        <v>42866</v>
      </c>
      <c r="K43" s="48"/>
      <c r="L43" s="66"/>
    </row>
    <row r="44" spans="2:12" ht="19.899999999999999" customHeight="1">
      <c r="B44" s="30" t="s">
        <v>45</v>
      </c>
      <c r="C44" s="25"/>
      <c r="D44" s="26"/>
      <c r="E44" s="30" t="s">
        <v>17</v>
      </c>
      <c r="F44" s="25"/>
      <c r="G44" s="25"/>
      <c r="H44" s="55">
        <v>43</v>
      </c>
      <c r="I44" s="32" t="s">
        <v>99</v>
      </c>
      <c r="J44" s="33">
        <f>($D$111-(($H44-1)*7)-8)</f>
        <v>42872</v>
      </c>
      <c r="K44" s="48"/>
      <c r="L44" s="66"/>
    </row>
    <row r="45" spans="2:12" ht="19.899999999999999" customHeight="1">
      <c r="B45" s="30" t="s">
        <v>46</v>
      </c>
      <c r="C45" s="25"/>
      <c r="D45" s="26"/>
      <c r="E45" s="30" t="s">
        <v>18</v>
      </c>
      <c r="F45" s="25"/>
      <c r="G45" s="25"/>
      <c r="H45" s="55">
        <v>43</v>
      </c>
      <c r="I45" s="32" t="s">
        <v>26</v>
      </c>
      <c r="J45" s="33">
        <f>($D$111-(($H45-1)*7)-7)</f>
        <v>42873</v>
      </c>
      <c r="K45" s="48"/>
      <c r="L45" s="66"/>
    </row>
    <row r="46" spans="2:12" ht="19.899999999999999" customHeight="1">
      <c r="B46" s="30" t="s">
        <v>47</v>
      </c>
      <c r="C46" s="25"/>
      <c r="D46" s="26"/>
      <c r="E46" s="36" t="s">
        <v>16</v>
      </c>
      <c r="F46" s="25"/>
      <c r="G46" s="25"/>
      <c r="H46" s="51">
        <v>43</v>
      </c>
      <c r="I46" s="32" t="s">
        <v>5</v>
      </c>
      <c r="J46" s="33">
        <f>($D$111-(($H46-1)*7)-6)</f>
        <v>42874</v>
      </c>
      <c r="K46" s="48"/>
      <c r="L46" s="66"/>
    </row>
    <row r="47" spans="2:12" ht="19.899999999999999" customHeight="1">
      <c r="B47" s="30" t="s">
        <v>117</v>
      </c>
      <c r="C47" s="25"/>
      <c r="D47" s="26"/>
      <c r="E47" s="30" t="s">
        <v>17</v>
      </c>
      <c r="F47" s="25"/>
      <c r="G47" s="25"/>
      <c r="H47" s="51">
        <v>41</v>
      </c>
      <c r="I47" s="32" t="s">
        <v>26</v>
      </c>
      <c r="J47" s="33">
        <f>($D$111-(($H47-1)*7)-7)</f>
        <v>42887</v>
      </c>
      <c r="K47" s="48"/>
      <c r="L47" s="66"/>
    </row>
    <row r="48" spans="2:12" ht="19.899999999999999" customHeight="1">
      <c r="B48" s="30" t="s">
        <v>118</v>
      </c>
      <c r="C48" s="25"/>
      <c r="D48" s="26"/>
      <c r="E48" s="30" t="s">
        <v>17</v>
      </c>
      <c r="F48" s="25"/>
      <c r="G48" s="25"/>
      <c r="H48" s="51">
        <v>40</v>
      </c>
      <c r="I48" s="32" t="s">
        <v>99</v>
      </c>
      <c r="J48" s="33">
        <f>($D$111-(($H48-1)*7)-8)</f>
        <v>42893</v>
      </c>
      <c r="K48" s="48"/>
      <c r="L48" s="66"/>
    </row>
    <row r="49" spans="2:12" ht="19.899999999999999" customHeight="1">
      <c r="B49" s="30" t="s">
        <v>49</v>
      </c>
      <c r="C49" s="25"/>
      <c r="D49" s="26"/>
      <c r="E49" s="30" t="s">
        <v>34</v>
      </c>
      <c r="F49" s="25"/>
      <c r="G49" s="25"/>
      <c r="H49" s="55">
        <v>40</v>
      </c>
      <c r="I49" s="32" t="s">
        <v>99</v>
      </c>
      <c r="J49" s="33">
        <f>($D$111-(($H49-1)*7)-8)</f>
        <v>42893</v>
      </c>
      <c r="K49" s="48"/>
      <c r="L49" s="66"/>
    </row>
    <row r="50" spans="2:12" ht="19.899999999999999" customHeight="1">
      <c r="B50" s="30" t="s">
        <v>50</v>
      </c>
      <c r="C50" s="25"/>
      <c r="D50" s="26"/>
      <c r="E50" s="30" t="s">
        <v>18</v>
      </c>
      <c r="F50" s="25"/>
      <c r="G50" s="25"/>
      <c r="H50" s="51">
        <v>40</v>
      </c>
      <c r="I50" s="32" t="s">
        <v>26</v>
      </c>
      <c r="J50" s="33">
        <f>($D$111-(($H50-1)*7)-7)</f>
        <v>42894</v>
      </c>
      <c r="K50" s="48"/>
      <c r="L50" s="66"/>
    </row>
    <row r="51" spans="2:12" ht="19.899999999999999" customHeight="1">
      <c r="B51" s="30" t="s">
        <v>106</v>
      </c>
      <c r="C51" s="25"/>
      <c r="D51" s="26"/>
      <c r="E51" s="30" t="s">
        <v>16</v>
      </c>
      <c r="F51" s="25"/>
      <c r="G51" s="25"/>
      <c r="H51" s="55">
        <v>40</v>
      </c>
      <c r="I51" s="32" t="s">
        <v>5</v>
      </c>
      <c r="J51" s="33">
        <f>($D$111-(($H51-1)*7)-6)</f>
        <v>42895</v>
      </c>
      <c r="K51" s="48"/>
      <c r="L51" s="66"/>
    </row>
    <row r="52" spans="2:12" ht="19.899999999999999" customHeight="1">
      <c r="B52" s="30" t="s">
        <v>51</v>
      </c>
      <c r="C52" s="25"/>
      <c r="D52" s="26"/>
      <c r="E52" s="30" t="s">
        <v>17</v>
      </c>
      <c r="F52" s="25"/>
      <c r="G52" s="25"/>
      <c r="H52" s="55">
        <v>38</v>
      </c>
      <c r="I52" s="32" t="s">
        <v>26</v>
      </c>
      <c r="J52" s="33">
        <f>($D$111-(($H52-1)*7)-7)</f>
        <v>42908</v>
      </c>
      <c r="K52" s="48"/>
      <c r="L52" s="66"/>
    </row>
    <row r="53" spans="2:12" ht="19.899999999999999" customHeight="1">
      <c r="B53" s="30" t="s">
        <v>52</v>
      </c>
      <c r="C53" s="25"/>
      <c r="D53" s="26"/>
      <c r="E53" s="30" t="s">
        <v>17</v>
      </c>
      <c r="F53" s="25"/>
      <c r="G53" s="25"/>
      <c r="H53" s="55">
        <v>37</v>
      </c>
      <c r="I53" s="32" t="s">
        <v>99</v>
      </c>
      <c r="J53" s="33">
        <f>($D$111-(($H53-1)*7)-8)</f>
        <v>42914</v>
      </c>
      <c r="K53" s="48"/>
      <c r="L53" s="66"/>
    </row>
    <row r="54" spans="2:12" ht="19.899999999999999" customHeight="1">
      <c r="B54" s="30" t="s">
        <v>53</v>
      </c>
      <c r="C54" s="25"/>
      <c r="D54" s="26"/>
      <c r="E54" s="30" t="s">
        <v>18</v>
      </c>
      <c r="F54" s="25"/>
      <c r="G54" s="25"/>
      <c r="H54" s="55">
        <v>37</v>
      </c>
      <c r="I54" s="32" t="s">
        <v>26</v>
      </c>
      <c r="J54" s="33">
        <f>($D$111-(($H54-1)*7)-7)</f>
        <v>42915</v>
      </c>
      <c r="K54" s="48"/>
      <c r="L54" s="66"/>
    </row>
    <row r="55" spans="2:12" ht="19.899999999999999" customHeight="1">
      <c r="B55" s="30" t="s">
        <v>57</v>
      </c>
      <c r="C55" s="25"/>
      <c r="D55" s="26"/>
      <c r="E55" s="36" t="s">
        <v>16</v>
      </c>
      <c r="F55" s="25"/>
      <c r="G55" s="25"/>
      <c r="H55" s="51">
        <v>37</v>
      </c>
      <c r="I55" s="32" t="s">
        <v>5</v>
      </c>
      <c r="J55" s="33">
        <f>($D$111-(($H55-1)*7)-6)</f>
        <v>42916</v>
      </c>
      <c r="K55" s="48"/>
      <c r="L55" s="66"/>
    </row>
    <row r="56" spans="2:12" ht="19.899999999999999" customHeight="1">
      <c r="B56" s="30" t="s">
        <v>58</v>
      </c>
      <c r="C56" s="25"/>
      <c r="D56" s="26"/>
      <c r="E56" s="30" t="s">
        <v>17</v>
      </c>
      <c r="F56" s="25"/>
      <c r="G56" s="25"/>
      <c r="H56" s="51">
        <v>35</v>
      </c>
      <c r="I56" s="32" t="s">
        <v>26</v>
      </c>
      <c r="J56" s="33">
        <f>($D$111-(($H56-1)*7)-7)</f>
        <v>42929</v>
      </c>
      <c r="K56" s="48"/>
      <c r="L56" s="66"/>
    </row>
    <row r="57" spans="2:12" ht="19.899999999999999" customHeight="1">
      <c r="B57" s="30" t="s">
        <v>59</v>
      </c>
      <c r="C57" s="25"/>
      <c r="D57" s="26"/>
      <c r="E57" s="30" t="s">
        <v>17</v>
      </c>
      <c r="F57" s="25"/>
      <c r="G57" s="25"/>
      <c r="H57" s="51">
        <v>34</v>
      </c>
      <c r="I57" s="32" t="s">
        <v>99</v>
      </c>
      <c r="J57" s="33">
        <f>($D$111-(($H57-1)*7)-8)</f>
        <v>42935</v>
      </c>
      <c r="K57" s="48"/>
      <c r="L57" s="66"/>
    </row>
    <row r="58" spans="2:12" ht="19.899999999999999" customHeight="1">
      <c r="B58" s="30" t="s">
        <v>54</v>
      </c>
      <c r="C58" s="25"/>
      <c r="D58" s="26"/>
      <c r="E58" s="30" t="s">
        <v>34</v>
      </c>
      <c r="F58" s="25"/>
      <c r="G58" s="25"/>
      <c r="H58" s="55">
        <v>34</v>
      </c>
      <c r="I58" s="32" t="s">
        <v>99</v>
      </c>
      <c r="J58" s="33">
        <f>($D$111-(($H58-1)*7)-8)</f>
        <v>42935</v>
      </c>
      <c r="K58" s="48"/>
      <c r="L58" s="66"/>
    </row>
    <row r="59" spans="2:12" ht="19.899999999999999" customHeight="1">
      <c r="B59" s="30" t="s">
        <v>55</v>
      </c>
      <c r="C59" s="25"/>
      <c r="D59" s="26"/>
      <c r="E59" s="30" t="s">
        <v>18</v>
      </c>
      <c r="F59" s="25"/>
      <c r="G59" s="25"/>
      <c r="H59" s="55">
        <v>34</v>
      </c>
      <c r="I59" s="32" t="s">
        <v>26</v>
      </c>
      <c r="J59" s="33">
        <f>($D$111-(($H59-1)*7)-7)</f>
        <v>42936</v>
      </c>
      <c r="K59" s="48"/>
      <c r="L59" s="66"/>
    </row>
    <row r="60" spans="2:12" ht="19.899999999999999" customHeight="1">
      <c r="B60" s="30" t="s">
        <v>105</v>
      </c>
      <c r="C60" s="25"/>
      <c r="D60" s="26"/>
      <c r="E60" s="36" t="s">
        <v>16</v>
      </c>
      <c r="F60" s="25"/>
      <c r="G60" s="25"/>
      <c r="H60" s="55">
        <v>34</v>
      </c>
      <c r="I60" s="32" t="s">
        <v>5</v>
      </c>
      <c r="J60" s="33">
        <f>($D$111-(($H60-1)*7)-6)</f>
        <v>42937</v>
      </c>
      <c r="K60" s="48"/>
      <c r="L60" s="66"/>
    </row>
    <row r="61" spans="2:12" ht="19.899999999999999" customHeight="1">
      <c r="B61" s="30" t="s">
        <v>56</v>
      </c>
      <c r="C61" s="25"/>
      <c r="D61" s="26"/>
      <c r="E61" s="30" t="s">
        <v>17</v>
      </c>
      <c r="F61" s="25"/>
      <c r="G61" s="25"/>
      <c r="H61" s="55">
        <v>32</v>
      </c>
      <c r="I61" s="32" t="s">
        <v>26</v>
      </c>
      <c r="J61" s="33">
        <f>($D$111-(($H61-1)*7)-7)</f>
        <v>42950</v>
      </c>
      <c r="K61" s="48"/>
      <c r="L61" s="66"/>
    </row>
    <row r="62" spans="2:12" ht="19.899999999999999" customHeight="1">
      <c r="B62" s="30" t="s">
        <v>60</v>
      </c>
      <c r="C62" s="25"/>
      <c r="D62" s="26"/>
      <c r="E62" s="30" t="s">
        <v>17</v>
      </c>
      <c r="F62" s="25"/>
      <c r="G62" s="25"/>
      <c r="H62" s="55">
        <v>31</v>
      </c>
      <c r="I62" s="32" t="s">
        <v>99</v>
      </c>
      <c r="J62" s="33">
        <f>($D$111-(($H62-1)*7)-8)</f>
        <v>42956</v>
      </c>
      <c r="K62" s="48"/>
      <c r="L62" s="66"/>
    </row>
    <row r="63" spans="2:12" ht="19.899999999999999" customHeight="1">
      <c r="B63" s="30" t="s">
        <v>61</v>
      </c>
      <c r="C63" s="25"/>
      <c r="D63" s="26"/>
      <c r="E63" s="30" t="s">
        <v>18</v>
      </c>
      <c r="F63" s="25"/>
      <c r="G63" s="25"/>
      <c r="H63" s="55">
        <v>31</v>
      </c>
      <c r="I63" s="32" t="s">
        <v>26</v>
      </c>
      <c r="J63" s="33">
        <f>($D$111-(($H63-1)*7)-7)</f>
        <v>42957</v>
      </c>
      <c r="K63" s="48"/>
      <c r="L63" s="66"/>
    </row>
    <row r="64" spans="2:12" ht="19.899999999999999" customHeight="1">
      <c r="B64" s="30" t="s">
        <v>62</v>
      </c>
      <c r="C64" s="25"/>
      <c r="D64" s="26"/>
      <c r="E64" s="36" t="s">
        <v>16</v>
      </c>
      <c r="F64" s="25"/>
      <c r="G64" s="25"/>
      <c r="H64" s="51">
        <v>31</v>
      </c>
      <c r="I64" s="32" t="s">
        <v>5</v>
      </c>
      <c r="J64" s="33">
        <f>($D$111-(($H64-1)*7)-6)</f>
        <v>42958</v>
      </c>
      <c r="K64" s="48"/>
      <c r="L64" s="66"/>
    </row>
    <row r="65" spans="2:12" ht="19.899999999999999" customHeight="1">
      <c r="B65" s="30" t="s">
        <v>63</v>
      </c>
      <c r="C65" s="25"/>
      <c r="D65" s="26"/>
      <c r="E65" s="30" t="s">
        <v>17</v>
      </c>
      <c r="F65" s="25"/>
      <c r="G65" s="25"/>
      <c r="H65" s="51">
        <v>29</v>
      </c>
      <c r="I65" s="32" t="s">
        <v>26</v>
      </c>
      <c r="J65" s="33">
        <f>($D$111-(($H65-1)*7)-7)</f>
        <v>42971</v>
      </c>
      <c r="K65" s="48"/>
      <c r="L65" s="66"/>
    </row>
    <row r="66" spans="2:12" ht="19.899999999999999" customHeight="1">
      <c r="B66" s="30" t="s">
        <v>64</v>
      </c>
      <c r="C66" s="25"/>
      <c r="D66" s="26"/>
      <c r="E66" s="30" t="s">
        <v>17</v>
      </c>
      <c r="F66" s="25"/>
      <c r="G66" s="25"/>
      <c r="H66" s="51">
        <v>28</v>
      </c>
      <c r="I66" s="32" t="s">
        <v>99</v>
      </c>
      <c r="J66" s="33">
        <f>($D$111-(($H66-1)*7)-8)</f>
        <v>42977</v>
      </c>
      <c r="K66" s="48"/>
      <c r="L66" s="66"/>
    </row>
    <row r="67" spans="2:12" ht="19.899999999999999" customHeight="1">
      <c r="B67" s="30" t="s">
        <v>65</v>
      </c>
      <c r="C67" s="25"/>
      <c r="D67" s="26"/>
      <c r="E67" s="30" t="s">
        <v>34</v>
      </c>
      <c r="F67" s="25"/>
      <c r="G67" s="25"/>
      <c r="H67" s="55">
        <v>28</v>
      </c>
      <c r="I67" s="32" t="s">
        <v>99</v>
      </c>
      <c r="J67" s="33">
        <f>($D$111-(($H67-1)*7)-8)</f>
        <v>42977</v>
      </c>
      <c r="K67" s="48"/>
      <c r="L67" s="66"/>
    </row>
    <row r="68" spans="2:12" ht="19.899999999999999" customHeight="1">
      <c r="B68" s="30" t="s">
        <v>66</v>
      </c>
      <c r="C68" s="25"/>
      <c r="D68" s="26"/>
      <c r="E68" s="30" t="s">
        <v>18</v>
      </c>
      <c r="F68" s="25"/>
      <c r="G68" s="25"/>
      <c r="H68" s="51">
        <v>28</v>
      </c>
      <c r="I68" s="32" t="s">
        <v>26</v>
      </c>
      <c r="J68" s="33">
        <f>($D$111-(($H68-1)*7)-7)</f>
        <v>42978</v>
      </c>
      <c r="K68" s="48"/>
      <c r="L68" s="66"/>
    </row>
    <row r="69" spans="2:12" ht="19.899999999999999" customHeight="1">
      <c r="B69" s="30" t="s">
        <v>104</v>
      </c>
      <c r="C69" s="25"/>
      <c r="D69" s="26"/>
      <c r="E69" s="36" t="s">
        <v>16</v>
      </c>
      <c r="F69" s="25"/>
      <c r="G69" s="25"/>
      <c r="H69" s="55">
        <v>28</v>
      </c>
      <c r="I69" s="32" t="s">
        <v>5</v>
      </c>
      <c r="J69" s="33">
        <f>($D$111-(($H69-1)*7)-6)</f>
        <v>42979</v>
      </c>
      <c r="K69" s="48"/>
      <c r="L69" s="66"/>
    </row>
    <row r="70" spans="2:12" ht="19.899999999999999" customHeight="1">
      <c r="B70" s="30" t="s">
        <v>67</v>
      </c>
      <c r="C70" s="25"/>
      <c r="D70" s="26"/>
      <c r="E70" s="30" t="s">
        <v>17</v>
      </c>
      <c r="F70" s="25"/>
      <c r="G70" s="25"/>
      <c r="H70" s="55">
        <v>26</v>
      </c>
      <c r="I70" s="32" t="s">
        <v>26</v>
      </c>
      <c r="J70" s="33">
        <f>($D$111-(($H70-1)*7)-7)</f>
        <v>42992</v>
      </c>
      <c r="K70" s="48"/>
      <c r="L70" s="66"/>
    </row>
    <row r="71" spans="2:12" ht="19.899999999999999" customHeight="1">
      <c r="B71" s="30" t="s">
        <v>68</v>
      </c>
      <c r="C71" s="25"/>
      <c r="D71" s="26"/>
      <c r="E71" s="30" t="s">
        <v>17</v>
      </c>
      <c r="F71" s="25"/>
      <c r="G71" s="25"/>
      <c r="H71" s="55">
        <v>25</v>
      </c>
      <c r="I71" s="32" t="s">
        <v>99</v>
      </c>
      <c r="J71" s="33">
        <f>($D$111-(($H71-1)*7)-8)</f>
        <v>42998</v>
      </c>
      <c r="K71" s="48"/>
      <c r="L71" s="66"/>
    </row>
    <row r="72" spans="2:12" ht="19.899999999999999" customHeight="1">
      <c r="B72" s="30" t="s">
        <v>69</v>
      </c>
      <c r="C72" s="25"/>
      <c r="D72" s="26"/>
      <c r="E72" s="30" t="s">
        <v>18</v>
      </c>
      <c r="F72" s="25"/>
      <c r="G72" s="25"/>
      <c r="H72" s="55">
        <v>25</v>
      </c>
      <c r="I72" s="32" t="s">
        <v>26</v>
      </c>
      <c r="J72" s="33">
        <f>($D$111-(($H72-1)*7)-7)</f>
        <v>42999</v>
      </c>
      <c r="K72" s="48"/>
      <c r="L72" s="66"/>
    </row>
    <row r="73" spans="2:12" ht="19.899999999999999" customHeight="1">
      <c r="B73" s="30" t="s">
        <v>70</v>
      </c>
      <c r="C73" s="25"/>
      <c r="D73" s="26"/>
      <c r="E73" s="36" t="s">
        <v>16</v>
      </c>
      <c r="F73" s="25"/>
      <c r="G73" s="25"/>
      <c r="H73" s="51">
        <v>25</v>
      </c>
      <c r="I73" s="32" t="s">
        <v>5</v>
      </c>
      <c r="J73" s="33">
        <f>($D$111-(($H73-1)*7)-6)</f>
        <v>43000</v>
      </c>
      <c r="K73" s="48"/>
      <c r="L73" s="66"/>
    </row>
    <row r="74" spans="2:12" ht="19.899999999999999" customHeight="1">
      <c r="B74" s="30" t="s">
        <v>71</v>
      </c>
      <c r="C74" s="25"/>
      <c r="D74" s="26"/>
      <c r="E74" s="30" t="s">
        <v>17</v>
      </c>
      <c r="F74" s="25"/>
      <c r="G74" s="25"/>
      <c r="H74" s="51">
        <v>23</v>
      </c>
      <c r="I74" s="32" t="s">
        <v>26</v>
      </c>
      <c r="J74" s="33">
        <f>($D$111-(($H74-1)*7)-7)</f>
        <v>43013</v>
      </c>
      <c r="K74" s="48"/>
      <c r="L74" s="66"/>
    </row>
    <row r="75" spans="2:12" ht="19.899999999999999" customHeight="1">
      <c r="B75" s="30" t="s">
        <v>72</v>
      </c>
      <c r="C75" s="25"/>
      <c r="D75" s="26"/>
      <c r="E75" s="30" t="s">
        <v>17</v>
      </c>
      <c r="F75" s="25"/>
      <c r="G75" s="25"/>
      <c r="H75" s="51">
        <v>22</v>
      </c>
      <c r="I75" s="32" t="s">
        <v>99</v>
      </c>
      <c r="J75" s="33">
        <f>($D$111-(($H75-1)*7)-8)</f>
        <v>43019</v>
      </c>
      <c r="K75" s="48"/>
      <c r="L75" s="66"/>
    </row>
    <row r="76" spans="2:12" ht="19.899999999999999" customHeight="1">
      <c r="B76" s="30" t="s">
        <v>73</v>
      </c>
      <c r="C76" s="25"/>
      <c r="D76" s="26"/>
      <c r="E76" s="30" t="s">
        <v>34</v>
      </c>
      <c r="F76" s="25"/>
      <c r="G76" s="25"/>
      <c r="H76" s="55">
        <v>22</v>
      </c>
      <c r="I76" s="32" t="s">
        <v>99</v>
      </c>
      <c r="J76" s="33">
        <f>($D$111-(($H76-1)*7)-8)</f>
        <v>43019</v>
      </c>
      <c r="K76" s="48"/>
      <c r="L76" s="66"/>
    </row>
    <row r="77" spans="2:12" ht="19.899999999999999" customHeight="1">
      <c r="B77" s="30" t="s">
        <v>74</v>
      </c>
      <c r="C77" s="25"/>
      <c r="D77" s="26"/>
      <c r="E77" s="30" t="s">
        <v>18</v>
      </c>
      <c r="F77" s="25"/>
      <c r="G77" s="25"/>
      <c r="H77" s="55">
        <v>22</v>
      </c>
      <c r="I77" s="32" t="s">
        <v>26</v>
      </c>
      <c r="J77" s="33">
        <f>($D$111-(($H77-1)*7)-7)</f>
        <v>43020</v>
      </c>
      <c r="K77" s="48"/>
      <c r="L77" s="66"/>
    </row>
    <row r="78" spans="2:12" ht="19.899999999999999" customHeight="1">
      <c r="B78" s="30" t="s">
        <v>103</v>
      </c>
      <c r="C78" s="25"/>
      <c r="D78" s="26"/>
      <c r="E78" s="36" t="s">
        <v>16</v>
      </c>
      <c r="F78" s="25"/>
      <c r="G78" s="25"/>
      <c r="H78" s="55">
        <v>22</v>
      </c>
      <c r="I78" s="32" t="s">
        <v>5</v>
      </c>
      <c r="J78" s="33">
        <f>($D$111-(($H78-1)*7)-6)</f>
        <v>43021</v>
      </c>
      <c r="K78" s="48"/>
      <c r="L78" s="66"/>
    </row>
    <row r="79" spans="2:12" ht="19.899999999999999" customHeight="1">
      <c r="B79" s="30" t="s">
        <v>75</v>
      </c>
      <c r="C79" s="25"/>
      <c r="D79" s="26"/>
      <c r="E79" s="30" t="s">
        <v>17</v>
      </c>
      <c r="F79" s="25"/>
      <c r="G79" s="25"/>
      <c r="H79" s="55">
        <v>20</v>
      </c>
      <c r="I79" s="32" t="s">
        <v>26</v>
      </c>
      <c r="J79" s="33">
        <f>($D$111-(($H79-1)*7)-7)</f>
        <v>43034</v>
      </c>
      <c r="K79" s="48"/>
      <c r="L79" s="66"/>
    </row>
    <row r="80" spans="2:12" ht="19.899999999999999" customHeight="1">
      <c r="B80" s="30" t="s">
        <v>76</v>
      </c>
      <c r="C80" s="25"/>
      <c r="D80" s="26"/>
      <c r="E80" s="30" t="s">
        <v>17</v>
      </c>
      <c r="F80" s="25"/>
      <c r="G80" s="25"/>
      <c r="H80" s="55">
        <v>19</v>
      </c>
      <c r="I80" s="32" t="s">
        <v>99</v>
      </c>
      <c r="J80" s="33">
        <f>($D$111-(($H80-1)*7)-8)</f>
        <v>43040</v>
      </c>
      <c r="K80" s="48"/>
      <c r="L80" s="66"/>
    </row>
    <row r="81" spans="2:12" ht="19.899999999999999" customHeight="1">
      <c r="B81" s="30" t="s">
        <v>77</v>
      </c>
      <c r="C81" s="25"/>
      <c r="D81" s="26"/>
      <c r="E81" s="30" t="s">
        <v>18</v>
      </c>
      <c r="F81" s="25"/>
      <c r="G81" s="25"/>
      <c r="H81" s="55">
        <v>19</v>
      </c>
      <c r="I81" s="32" t="s">
        <v>26</v>
      </c>
      <c r="J81" s="33">
        <f>($D$111-(($H81-1)*7)-7)</f>
        <v>43041</v>
      </c>
      <c r="K81" s="48"/>
      <c r="L81" s="66"/>
    </row>
    <row r="82" spans="2:12" ht="19.899999999999999" customHeight="1">
      <c r="B82" s="30" t="s">
        <v>78</v>
      </c>
      <c r="C82" s="25"/>
      <c r="D82" s="26"/>
      <c r="E82" s="36" t="s">
        <v>16</v>
      </c>
      <c r="F82" s="25"/>
      <c r="G82" s="25"/>
      <c r="H82" s="51">
        <v>19</v>
      </c>
      <c r="I82" s="32" t="s">
        <v>5</v>
      </c>
      <c r="J82" s="33">
        <f>($D$111-(($H82-1)*7)-6)</f>
        <v>43042</v>
      </c>
      <c r="K82" s="48"/>
      <c r="L82" s="66"/>
    </row>
    <row r="83" spans="2:12" ht="19.899999999999999" customHeight="1">
      <c r="B83" s="30" t="s">
        <v>79</v>
      </c>
      <c r="C83" s="25"/>
      <c r="D83" s="26"/>
      <c r="E83" s="30" t="s">
        <v>17</v>
      </c>
      <c r="F83" s="25"/>
      <c r="G83" s="25"/>
      <c r="H83" s="51">
        <v>17</v>
      </c>
      <c r="I83" s="32" t="s">
        <v>26</v>
      </c>
      <c r="J83" s="33">
        <f>($D$111-(($H83-1)*7)-7)</f>
        <v>43055</v>
      </c>
      <c r="K83" s="48"/>
      <c r="L83" s="66"/>
    </row>
    <row r="84" spans="2:12" ht="19.899999999999999" customHeight="1">
      <c r="B84" s="30" t="s">
        <v>80</v>
      </c>
      <c r="C84" s="25"/>
      <c r="D84" s="26"/>
      <c r="E84" s="30" t="s">
        <v>17</v>
      </c>
      <c r="F84" s="25"/>
      <c r="G84" s="25"/>
      <c r="H84" s="51">
        <v>16</v>
      </c>
      <c r="I84" s="32" t="s">
        <v>99</v>
      </c>
      <c r="J84" s="33">
        <f>($D$111-(($H84-1)*7)-8)</f>
        <v>43061</v>
      </c>
      <c r="K84" s="48"/>
      <c r="L84" s="66"/>
    </row>
    <row r="85" spans="2:12" ht="19.899999999999999" customHeight="1">
      <c r="B85" s="30" t="s">
        <v>81</v>
      </c>
      <c r="C85" s="25"/>
      <c r="D85" s="26"/>
      <c r="E85" s="30" t="s">
        <v>34</v>
      </c>
      <c r="F85" s="25"/>
      <c r="G85" s="25"/>
      <c r="H85" s="55">
        <v>16</v>
      </c>
      <c r="I85" s="32" t="s">
        <v>99</v>
      </c>
      <c r="J85" s="33">
        <f>($D$111-(($H85-1)*7)-8)</f>
        <v>43061</v>
      </c>
      <c r="K85" s="48"/>
      <c r="L85" s="66"/>
    </row>
    <row r="86" spans="2:12" ht="19.899999999999999" customHeight="1">
      <c r="B86" s="30" t="s">
        <v>82</v>
      </c>
      <c r="C86" s="25"/>
      <c r="D86" s="26"/>
      <c r="E86" s="30" t="s">
        <v>18</v>
      </c>
      <c r="F86" s="25"/>
      <c r="G86" s="25"/>
      <c r="H86" s="51">
        <v>16</v>
      </c>
      <c r="I86" s="32" t="s">
        <v>26</v>
      </c>
      <c r="J86" s="33">
        <f>($D$111-(($H86-1)*7)-7)</f>
        <v>43062</v>
      </c>
      <c r="K86" s="48"/>
      <c r="L86" s="66"/>
    </row>
    <row r="87" spans="2:12" ht="19.899999999999999" customHeight="1">
      <c r="B87" s="30" t="s">
        <v>102</v>
      </c>
      <c r="C87" s="25"/>
      <c r="D87" s="26"/>
      <c r="E87" s="36" t="s">
        <v>16</v>
      </c>
      <c r="F87" s="25"/>
      <c r="G87" s="25"/>
      <c r="H87" s="55">
        <v>16</v>
      </c>
      <c r="I87" s="32" t="s">
        <v>5</v>
      </c>
      <c r="J87" s="33">
        <f>($D$111-(($H87-1)*7)-6)</f>
        <v>43063</v>
      </c>
      <c r="K87" s="48"/>
      <c r="L87" s="66"/>
    </row>
    <row r="88" spans="2:12" ht="19.899999999999999" customHeight="1">
      <c r="B88" s="30" t="s">
        <v>83</v>
      </c>
      <c r="C88" s="25"/>
      <c r="D88" s="26"/>
      <c r="E88" s="30" t="s">
        <v>17</v>
      </c>
      <c r="F88" s="25"/>
      <c r="G88" s="25"/>
      <c r="H88" s="55">
        <v>14</v>
      </c>
      <c r="I88" s="32" t="s">
        <v>26</v>
      </c>
      <c r="J88" s="33">
        <f>($D$111-(($H88-1)*7)-7)</f>
        <v>43076</v>
      </c>
      <c r="K88" s="48"/>
      <c r="L88" s="66"/>
    </row>
    <row r="89" spans="2:12" ht="19.899999999999999" customHeight="1">
      <c r="B89" s="30" t="s">
        <v>84</v>
      </c>
      <c r="C89" s="25"/>
      <c r="D89" s="26"/>
      <c r="E89" s="30" t="s">
        <v>17</v>
      </c>
      <c r="F89" s="25"/>
      <c r="G89" s="25"/>
      <c r="H89" s="55">
        <v>13</v>
      </c>
      <c r="I89" s="32" t="s">
        <v>99</v>
      </c>
      <c r="J89" s="33">
        <f>($D$111-(($H89-1)*7)-8)</f>
        <v>43082</v>
      </c>
      <c r="K89" s="48"/>
      <c r="L89" s="66"/>
    </row>
    <row r="90" spans="2:12" ht="19.899999999999999" customHeight="1">
      <c r="B90" s="30" t="s">
        <v>85</v>
      </c>
      <c r="C90" s="25"/>
      <c r="D90" s="26"/>
      <c r="E90" s="30" t="s">
        <v>18</v>
      </c>
      <c r="F90" s="25"/>
      <c r="G90" s="25"/>
      <c r="H90" s="55">
        <v>13</v>
      </c>
      <c r="I90" s="32" t="s">
        <v>26</v>
      </c>
      <c r="J90" s="33">
        <f>($D$111-(($H90-1)*7)-7)</f>
        <v>43083</v>
      </c>
      <c r="K90" s="48"/>
      <c r="L90" s="66"/>
    </row>
    <row r="91" spans="2:12" ht="19.899999999999999" customHeight="1">
      <c r="B91" s="30" t="s">
        <v>87</v>
      </c>
      <c r="C91" s="25"/>
      <c r="D91" s="26"/>
      <c r="E91" s="36" t="s">
        <v>16</v>
      </c>
      <c r="F91" s="25"/>
      <c r="G91" s="25"/>
      <c r="H91" s="52">
        <v>13</v>
      </c>
      <c r="I91" s="32" t="s">
        <v>5</v>
      </c>
      <c r="J91" s="33">
        <f>($D$111-(($H91-1)*7)-6)</f>
        <v>43084</v>
      </c>
      <c r="K91" s="48"/>
      <c r="L91" s="66"/>
    </row>
    <row r="92" spans="2:12" ht="19.899999999999999" customHeight="1">
      <c r="B92" s="30" t="s">
        <v>88</v>
      </c>
      <c r="C92" s="25"/>
      <c r="D92" s="26"/>
      <c r="E92" s="30" t="s">
        <v>17</v>
      </c>
      <c r="F92" s="25"/>
      <c r="G92" s="25"/>
      <c r="H92" s="52">
        <v>11</v>
      </c>
      <c r="I92" s="32" t="s">
        <v>26</v>
      </c>
      <c r="J92" s="33">
        <f>($D$111-(($H92-1)*7)-7)</f>
        <v>43097</v>
      </c>
      <c r="K92" s="48"/>
      <c r="L92" s="66"/>
    </row>
    <row r="93" spans="2:12" ht="19.899999999999999" customHeight="1">
      <c r="B93" s="30" t="s">
        <v>86</v>
      </c>
      <c r="C93" s="25"/>
      <c r="D93" s="26"/>
      <c r="E93" s="30" t="s">
        <v>17</v>
      </c>
      <c r="F93" s="25"/>
      <c r="G93" s="25"/>
      <c r="H93" s="55">
        <v>10</v>
      </c>
      <c r="I93" s="32" t="s">
        <v>99</v>
      </c>
      <c r="J93" s="33">
        <f>($D$111-(($H93-1)*7)-8)</f>
        <v>43103</v>
      </c>
      <c r="K93" s="48"/>
      <c r="L93" s="66"/>
    </row>
    <row r="94" spans="2:12" ht="19.899999999999999" customHeight="1">
      <c r="B94" s="30" t="s">
        <v>90</v>
      </c>
      <c r="C94" s="25"/>
      <c r="D94" s="26"/>
      <c r="E94" s="30" t="s">
        <v>34</v>
      </c>
      <c r="F94" s="25"/>
      <c r="G94" s="25"/>
      <c r="H94" s="55">
        <v>10</v>
      </c>
      <c r="I94" s="32" t="s">
        <v>99</v>
      </c>
      <c r="J94" s="33">
        <f>($D$111-(($H94-1)*7)-8)</f>
        <v>43103</v>
      </c>
      <c r="K94" s="48"/>
      <c r="L94" s="66"/>
    </row>
    <row r="95" spans="2:12" ht="19.899999999999999" customHeight="1">
      <c r="B95" s="30" t="s">
        <v>89</v>
      </c>
      <c r="C95" s="25"/>
      <c r="D95" s="26"/>
      <c r="E95" s="30" t="s">
        <v>17</v>
      </c>
      <c r="F95" s="25"/>
      <c r="G95" s="25"/>
      <c r="H95" s="52">
        <v>10</v>
      </c>
      <c r="I95" s="32" t="s">
        <v>26</v>
      </c>
      <c r="J95" s="33">
        <f>($D$111-(($H95-1)*7)-7)</f>
        <v>43104</v>
      </c>
      <c r="K95" s="48"/>
      <c r="L95" s="66"/>
    </row>
    <row r="96" spans="2:12" ht="19.899999999999999" customHeight="1">
      <c r="B96" s="30" t="s">
        <v>101</v>
      </c>
      <c r="C96" s="25"/>
      <c r="D96" s="26"/>
      <c r="E96" s="36" t="s">
        <v>16</v>
      </c>
      <c r="F96" s="25"/>
      <c r="G96" s="25"/>
      <c r="H96" s="55">
        <v>10</v>
      </c>
      <c r="I96" s="32" t="s">
        <v>5</v>
      </c>
      <c r="J96" s="33">
        <f>($D$111-(($H96-1)*7)-6)</f>
        <v>43105</v>
      </c>
      <c r="K96" s="48"/>
      <c r="L96" s="66"/>
    </row>
    <row r="97" spans="2:12" ht="19.899999999999999" customHeight="1">
      <c r="B97" s="30" t="s">
        <v>91</v>
      </c>
      <c r="C97" s="25"/>
      <c r="D97" s="26"/>
      <c r="E97" s="30" t="s">
        <v>17</v>
      </c>
      <c r="F97" s="25"/>
      <c r="G97" s="25"/>
      <c r="H97" s="55">
        <v>8</v>
      </c>
      <c r="I97" s="32" t="s">
        <v>26</v>
      </c>
      <c r="J97" s="33">
        <f>($D$111-(($H97-1)*7)-7)</f>
        <v>43118</v>
      </c>
      <c r="K97" s="48"/>
      <c r="L97" s="66"/>
    </row>
    <row r="98" spans="2:12" ht="19.899999999999999" customHeight="1">
      <c r="B98" s="30" t="s">
        <v>92</v>
      </c>
      <c r="C98" s="25"/>
      <c r="D98" s="26"/>
      <c r="E98" s="30" t="s">
        <v>17</v>
      </c>
      <c r="F98" s="25"/>
      <c r="G98" s="25"/>
      <c r="H98" s="55">
        <v>7</v>
      </c>
      <c r="I98" s="32" t="s">
        <v>99</v>
      </c>
      <c r="J98" s="33">
        <f>($D$111-(($H98-1)*7)-8)</f>
        <v>43124</v>
      </c>
      <c r="K98" s="48"/>
      <c r="L98" s="66"/>
    </row>
    <row r="99" spans="2:12" ht="19.899999999999999" customHeight="1">
      <c r="B99" s="30" t="s">
        <v>93</v>
      </c>
      <c r="C99" s="25"/>
      <c r="D99" s="26"/>
      <c r="E99" s="30" t="s">
        <v>18</v>
      </c>
      <c r="F99" s="25"/>
      <c r="G99" s="25"/>
      <c r="H99" s="55">
        <v>7</v>
      </c>
      <c r="I99" s="32" t="s">
        <v>26</v>
      </c>
      <c r="J99" s="33">
        <f t="shared" ref="J99" si="1">($D$111-(($H99-1)*7)-7)</f>
        <v>43125</v>
      </c>
      <c r="K99" s="48"/>
      <c r="L99" s="66"/>
    </row>
    <row r="100" spans="2:12" ht="19.899999999999999" customHeight="1">
      <c r="B100" s="30" t="s">
        <v>100</v>
      </c>
      <c r="C100" s="25"/>
      <c r="D100" s="26"/>
      <c r="E100" s="30" t="s">
        <v>16</v>
      </c>
      <c r="F100" s="25"/>
      <c r="G100" s="25"/>
      <c r="H100" s="51">
        <v>7</v>
      </c>
      <c r="I100" s="32" t="s">
        <v>5</v>
      </c>
      <c r="J100" s="33">
        <f>($D$111-(($H100-1)*7)-6)</f>
        <v>43126</v>
      </c>
      <c r="K100" s="48"/>
      <c r="L100" s="66"/>
    </row>
    <row r="101" spans="2:12" ht="19.899999999999999" customHeight="1">
      <c r="B101" s="30" t="s">
        <v>22</v>
      </c>
      <c r="C101" s="25"/>
      <c r="D101" s="26"/>
      <c r="E101" s="30" t="s">
        <v>17</v>
      </c>
      <c r="F101" s="25"/>
      <c r="G101" s="25"/>
      <c r="H101" s="27">
        <v>5</v>
      </c>
      <c r="I101" s="32" t="s">
        <v>26</v>
      </c>
      <c r="J101" s="33">
        <f>($D$111-(($H101-1)*7)-7)</f>
        <v>43139</v>
      </c>
      <c r="K101" s="48"/>
      <c r="L101" s="66"/>
    </row>
    <row r="102" spans="2:12" ht="19.899999999999999" customHeight="1">
      <c r="B102" s="30" t="s">
        <v>24</v>
      </c>
      <c r="C102" s="25"/>
      <c r="D102" s="26"/>
      <c r="E102" s="30" t="s">
        <v>17</v>
      </c>
      <c r="F102" s="25"/>
      <c r="G102" s="25"/>
      <c r="H102" s="51">
        <v>4</v>
      </c>
      <c r="I102" s="32" t="s">
        <v>99</v>
      </c>
      <c r="J102" s="33">
        <f>($D$111-(($H102-1)*7)-8)</f>
        <v>43145</v>
      </c>
      <c r="K102" s="48"/>
      <c r="L102" s="66"/>
    </row>
    <row r="103" spans="2:12" ht="19.899999999999999" customHeight="1">
      <c r="B103" s="30" t="s">
        <v>90</v>
      </c>
      <c r="C103" s="25"/>
      <c r="D103" s="26"/>
      <c r="E103" s="30" t="s">
        <v>34</v>
      </c>
      <c r="F103" s="25"/>
      <c r="G103" s="25"/>
      <c r="H103" s="55">
        <v>4</v>
      </c>
      <c r="I103" s="32" t="s">
        <v>99</v>
      </c>
      <c r="J103" s="33">
        <f>($D$111-(($H103-1)*7)-8)</f>
        <v>43145</v>
      </c>
      <c r="K103" s="48"/>
      <c r="L103" s="66"/>
    </row>
    <row r="104" spans="2:12" ht="19.899999999999999" customHeight="1">
      <c r="B104" s="30" t="s">
        <v>94</v>
      </c>
      <c r="C104" s="25"/>
      <c r="D104" s="26"/>
      <c r="E104" s="30" t="s">
        <v>18</v>
      </c>
      <c r="F104" s="25"/>
      <c r="G104" s="25"/>
      <c r="H104" s="55">
        <v>4</v>
      </c>
      <c r="I104" s="32" t="s">
        <v>26</v>
      </c>
      <c r="J104" s="33">
        <f>($D$111-(($H104-1)*7)-7)</f>
        <v>43146</v>
      </c>
      <c r="K104" s="48"/>
      <c r="L104" s="66"/>
    </row>
    <row r="105" spans="2:12" ht="19.899999999999999" customHeight="1">
      <c r="B105" s="30" t="s">
        <v>95</v>
      </c>
      <c r="C105" s="25"/>
      <c r="D105" s="26"/>
      <c r="E105" s="30" t="s">
        <v>16</v>
      </c>
      <c r="F105" s="25"/>
      <c r="G105" s="25"/>
      <c r="H105" s="55">
        <v>4</v>
      </c>
      <c r="I105" s="32" t="s">
        <v>5</v>
      </c>
      <c r="J105" s="33">
        <f>($D$111-(($H105-1)*7)-6)</f>
        <v>43147</v>
      </c>
      <c r="K105" s="48"/>
      <c r="L105" s="66"/>
    </row>
    <row r="106" spans="2:12" ht="19.899999999999999" customHeight="1">
      <c r="B106" s="30" t="s">
        <v>96</v>
      </c>
      <c r="C106" s="25"/>
      <c r="D106" s="26"/>
      <c r="E106" s="30" t="s">
        <v>17</v>
      </c>
      <c r="F106" s="25"/>
      <c r="G106" s="25"/>
      <c r="H106" s="55">
        <v>2</v>
      </c>
      <c r="I106" s="32" t="s">
        <v>26</v>
      </c>
      <c r="J106" s="33">
        <f>($D$111-(($H106-1)*7)-7)</f>
        <v>43160</v>
      </c>
      <c r="K106" s="48"/>
      <c r="L106" s="66"/>
    </row>
    <row r="107" spans="2:12" ht="19.899999999999999" customHeight="1">
      <c r="B107" s="30" t="s">
        <v>97</v>
      </c>
      <c r="C107" s="25"/>
      <c r="D107" s="26"/>
      <c r="E107" s="30" t="s">
        <v>17</v>
      </c>
      <c r="F107" s="25"/>
      <c r="G107" s="25"/>
      <c r="H107" s="55">
        <v>1</v>
      </c>
      <c r="I107" s="32" t="s">
        <v>99</v>
      </c>
      <c r="J107" s="33">
        <f>($D$111-(($H107-1)*7)-8)</f>
        <v>43166</v>
      </c>
      <c r="K107" s="48"/>
      <c r="L107" s="66"/>
    </row>
    <row r="108" spans="2:12" ht="19.899999999999999" customHeight="1">
      <c r="B108" s="30" t="s">
        <v>98</v>
      </c>
      <c r="C108" s="25"/>
      <c r="D108" s="26"/>
      <c r="E108" s="30" t="s">
        <v>18</v>
      </c>
      <c r="F108" s="25"/>
      <c r="G108" s="25"/>
      <c r="H108" s="55">
        <v>1</v>
      </c>
      <c r="I108" s="32" t="s">
        <v>26</v>
      </c>
      <c r="J108" s="33">
        <f>($D$111-(($H108-1)*7)-7)</f>
        <v>43167</v>
      </c>
      <c r="K108" s="48"/>
      <c r="L108" s="66"/>
    </row>
    <row r="109" spans="2:12" ht="19.899999999999999" customHeight="1">
      <c r="B109" s="30" t="s">
        <v>23</v>
      </c>
      <c r="C109" s="25"/>
      <c r="D109" s="26"/>
      <c r="E109" s="30"/>
      <c r="F109" s="25"/>
      <c r="G109" s="25"/>
      <c r="H109" s="51">
        <v>0</v>
      </c>
      <c r="I109" s="32" t="s">
        <v>26</v>
      </c>
      <c r="J109" s="33">
        <f>($D$111-(($H109-1)*7)-7)</f>
        <v>43174</v>
      </c>
      <c r="K109" s="48"/>
      <c r="L109" s="66"/>
    </row>
    <row r="110" spans="2:12">
      <c r="B110" s="42"/>
      <c r="C110" s="13"/>
      <c r="D110" s="13"/>
      <c r="E110" s="13"/>
      <c r="F110" s="13"/>
      <c r="G110" s="13"/>
      <c r="H110" s="39"/>
      <c r="I110" s="13"/>
      <c r="J110" s="13"/>
      <c r="K110" s="49"/>
      <c r="L110" s="66"/>
    </row>
    <row r="111" spans="2:12">
      <c r="B111" s="69" t="s">
        <v>119</v>
      </c>
      <c r="C111" s="65"/>
      <c r="D111" s="56">
        <v>43174</v>
      </c>
      <c r="E111" s="13"/>
      <c r="F111" s="13"/>
      <c r="G111" s="13"/>
      <c r="H111" s="14"/>
      <c r="I111" s="53"/>
      <c r="J111" s="11"/>
      <c r="K111" s="49"/>
      <c r="L111" s="66"/>
    </row>
    <row r="112" spans="2:12" ht="18.75">
      <c r="B112" s="43"/>
      <c r="C112" s="40"/>
      <c r="D112" s="40" t="s">
        <v>6</v>
      </c>
      <c r="E112" s="40"/>
      <c r="F112" s="40"/>
      <c r="G112" s="40"/>
      <c r="H112" s="41"/>
      <c r="I112" s="40"/>
      <c r="J112" s="40"/>
      <c r="K112" s="50"/>
      <c r="L112" s="66"/>
    </row>
    <row r="113" spans="2:11" ht="19.5">
      <c r="B113" s="1"/>
      <c r="C113" s="1"/>
      <c r="D113" s="1"/>
      <c r="E113" s="1"/>
      <c r="F113" s="1"/>
      <c r="G113" s="1"/>
      <c r="H113" s="6"/>
      <c r="I113" s="1"/>
      <c r="J113" s="1"/>
      <c r="K113" s="9"/>
    </row>
    <row r="114" spans="2:11" ht="19.5">
      <c r="B114" s="1"/>
      <c r="C114" s="1"/>
      <c r="D114" s="1"/>
      <c r="E114" s="1"/>
      <c r="F114" s="1"/>
      <c r="G114" s="1"/>
      <c r="H114" s="6"/>
      <c r="I114" s="1"/>
      <c r="J114" s="1"/>
      <c r="K114" s="9"/>
    </row>
  </sheetData>
  <mergeCells count="7">
    <mergeCell ref="A1:K1"/>
    <mergeCell ref="A2:K2"/>
    <mergeCell ref="L28:L112"/>
    <mergeCell ref="H4:I4"/>
    <mergeCell ref="H5:I5"/>
    <mergeCell ref="H6:I6"/>
    <mergeCell ref="B111:C111"/>
  </mergeCells>
  <phoneticPr fontId="0" type="noConversion"/>
  <printOptions horizontalCentered="1" verticalCentered="1" gridLinesSet="0"/>
  <pageMargins left="0.5" right="0.3" top="0.5" bottom="0.5" header="0.5" footer="0.5"/>
  <pageSetup paperSize="3" fitToHeight="2" orientation="portrait" r:id="rId1"/>
  <headerFooter alignWithMargins="0"/>
  <rowBreaks count="1" manualBreakCount="1">
    <brk id="56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SCHEDULE</vt:lpstr>
      <vt:lpstr>SCHEDULE!Print_Area</vt:lpstr>
      <vt:lpstr>Print_Area_MI</vt:lpstr>
      <vt:lpstr>SCHEDULE!Print_Titles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Mayer</dc:creator>
  <cp:lastModifiedBy>kspencer</cp:lastModifiedBy>
  <cp:lastPrinted>2017-02-22T19:52:32Z</cp:lastPrinted>
  <dcterms:created xsi:type="dcterms:W3CDTF">1998-11-26T00:36:54Z</dcterms:created>
  <dcterms:modified xsi:type="dcterms:W3CDTF">2017-02-27T23:10:55Z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